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Skill-S001" sheetId="1" r:id="rId1"/>
    <sheet name="Skill-S002" sheetId="2" r:id="rId2"/>
    <sheet name="Skill-S003" sheetId="3" r:id="rId3"/>
    <sheet name="Skill-S004" sheetId="4" r:id="rId4"/>
    <sheet name="Skill-S005" sheetId="5" r:id="rId5"/>
    <sheet name="Skill-S006" sheetId="6" r:id="rId6"/>
    <sheet name="Skill-S007" sheetId="7" r:id="rId7"/>
    <sheet name="Skill-S008" sheetId="8" r:id="rId8"/>
    <sheet name="Resumen" sheetId="9" r:id="rId9"/>
  </sheets>
  <definedNames>
    <definedName name="_xlnm.Print_Area" localSheetId="8">'Resumen'!$A$1:$J$75</definedName>
  </definedNames>
  <calcPr fullCalcOnLoad="1"/>
</workbook>
</file>

<file path=xl/sharedStrings.xml><?xml version="1.0" encoding="utf-8"?>
<sst xmlns="http://schemas.openxmlformats.org/spreadsheetml/2006/main" count="504" uniqueCount="231">
  <si>
    <t>Motivando a otros</t>
  </si>
  <si>
    <t>Servicio al cliente</t>
  </si>
  <si>
    <t>Trabajo en equipo y colaboración</t>
  </si>
  <si>
    <t>Planear y organizar</t>
  </si>
  <si>
    <t>Negociación</t>
  </si>
  <si>
    <t>Capacidad de recuperación</t>
  </si>
  <si>
    <t>A</t>
  </si>
  <si>
    <t>B</t>
  </si>
  <si>
    <t>C</t>
  </si>
  <si>
    <t>D</t>
  </si>
  <si>
    <t>Si</t>
  </si>
  <si>
    <t>1.-</t>
  </si>
  <si>
    <t>2.-</t>
  </si>
  <si>
    <t>3.-</t>
  </si>
  <si>
    <t>4.-</t>
  </si>
  <si>
    <t>5.-</t>
  </si>
  <si>
    <t xml:space="preserve">6.- </t>
  </si>
  <si>
    <t>7.-</t>
  </si>
  <si>
    <t>8.-</t>
  </si>
  <si>
    <t>9.-</t>
  </si>
  <si>
    <t>consultor@talententwicklungs.com</t>
  </si>
  <si>
    <t>Deteccion de necesidades de capacitación</t>
  </si>
  <si>
    <t>Desarrolla una buena relación de comunicación con las personas</t>
  </si>
  <si>
    <t>Escucha a los demás</t>
  </si>
  <si>
    <t>Comparte gustosamente información y conocimientos útiles</t>
  </si>
  <si>
    <t>Expresa sus pensamientos e ideas claramente</t>
  </si>
  <si>
    <t>Se asegura de mantener una buena comunicación, garantizando que comprende a los demás y que ha sido comprendido</t>
  </si>
  <si>
    <t>Se comunica de manera franca y constructiva</t>
  </si>
  <si>
    <t>No hace correr rumores o chismes maliciosos</t>
  </si>
  <si>
    <t>Procura comprender los asuntos desde todas las perspectivas</t>
  </si>
  <si>
    <t>Es objetivo (a) y justo (a) en su análisis de asuntos</t>
  </si>
  <si>
    <t>Tiene tacto y es considerado con todos</t>
  </si>
  <si>
    <t>procura establecer un marco mediante el cual todos puedan percibir los asuntos desde una perspectiva más amplia o más universal</t>
  </si>
  <si>
    <t>Procura resolver conflictos y diferencias de opinión rápida y activamente antes de que produzcan un impacto negativo</t>
  </si>
  <si>
    <t>Facilita soluciones creativas que sean las que mejor respondan a las necesidades de todos</t>
  </si>
  <si>
    <t>Considera muchas fuentes de información</t>
  </si>
  <si>
    <t>Evalúa la información de manera pragmática y objetiva</t>
  </si>
  <si>
    <t>Evalúa sistemáticamente las posibles acciones y las consecuencias potenciales</t>
  </si>
  <si>
    <t>Delibera cuidadosamente sobre asuntos antes de que sea tomada una decisión final</t>
  </si>
  <si>
    <t>Analiza exhaustivamente problemas que ameritan este nivel de evaluación</t>
  </si>
  <si>
    <t>No analiza excesivamente un problema a menos que se requiera ese nivel de atención</t>
  </si>
  <si>
    <t>Genera buenas soluciones para problemas difíciles</t>
  </si>
  <si>
    <t xml:space="preserve">7.- </t>
  </si>
  <si>
    <t>Asume la responsabilidad personal al tomar decisiones</t>
  </si>
  <si>
    <t>Considera sabiamente las alternativas y las posibles consecuencias</t>
  </si>
  <si>
    <t>Toma buenas decisiones</t>
  </si>
  <si>
    <t>Decide oportunamente</t>
  </si>
  <si>
    <t>Decide con convicción y no cuestiona dicha decisión sin tener información nueva muy valiosa</t>
  </si>
  <si>
    <t>Actúa con confianza basándose en sus decisiones</t>
  </si>
  <si>
    <t>Análsis Habilidades S4x1</t>
  </si>
  <si>
    <t>Análsis Habilidades S4x2</t>
  </si>
  <si>
    <t>Acepta el cambio abiertamente y con gusto</t>
  </si>
  <si>
    <t>Se adapta fácilmente a circunstancias nuevas o cambiantes</t>
  </si>
  <si>
    <t>Está dispuesto (a) a cambiar la manera como trabaja, adoptando nuevos métodos, procesos, etc.</t>
  </si>
  <si>
    <t>Está dispuesto (a) a cambiar de rumbo o de prioridades repetidamente, según lo que resulte necesario</t>
  </si>
  <si>
    <t>Asume la responsabilidad personal por el logro de los resultados</t>
  </si>
  <si>
    <t>Trabaja efectivamente necesitando poco guia</t>
  </si>
  <si>
    <t>Es confiable y responsable</t>
  </si>
  <si>
    <t>Termina lo que comienza, persiste</t>
  </si>
  <si>
    <t>Trabaja en las tareas apropiadas</t>
  </si>
  <si>
    <t>Produce un alto rendimiento</t>
  </si>
  <si>
    <t>Apoya y defiende el uso de políticas, procesos y procedimientos para lograr objetivos importantes</t>
  </si>
  <si>
    <t>Sigue las directrices, reglas y procedimientos establecidos por la organización</t>
  </si>
  <si>
    <t>Estimula a otros efectivamente a seguir las directrices, reglas y procedimientos organizacionales</t>
  </si>
  <si>
    <t>Desarrolla y mantiene relaciones de trabajo cooperativo con otras personas</t>
  </si>
  <si>
    <t>Escucha y valora los aportes de los demás</t>
  </si>
  <si>
    <t>Colabora eficazmente en reuniones e interacciones informales</t>
  </si>
  <si>
    <t>Se compromete a brindar apoyo al esfuerzo global del grupo</t>
  </si>
  <si>
    <t>Ayuda a los otros a completar sus tareas para apoyar las metas del equipo</t>
  </si>
  <si>
    <t>Establece metas realistas</t>
  </si>
  <si>
    <t>Monitorea/administra el progreso para lograr las metas</t>
  </si>
  <si>
    <t>Identifica y emplea buenos procesos y procedimientos para administrar el progreso de su trabajo</t>
  </si>
  <si>
    <t>Desarrolla planes de contingencia anticipándose a posibles obstáculos</t>
  </si>
  <si>
    <t>Administra efectivamente su propio tiempo</t>
  </si>
  <si>
    <t>Administra efectivamente el tiempo de los demas</t>
  </si>
  <si>
    <t>Administra efectivamente múltiples proyectos, requerimientos y fechas limites</t>
  </si>
  <si>
    <t>Sus habilidades para planear y organizar el trabajo contribuyen a la consecución de las metas</t>
  </si>
  <si>
    <t>6.-</t>
  </si>
  <si>
    <t>Análsis Habilidades G4x1</t>
  </si>
  <si>
    <t>Se reta a sí mismo (a) y a la organización para fijar altas expectativas</t>
  </si>
  <si>
    <t>Determina o ayuda a determinar metas y objetivos apropiados</t>
  </si>
  <si>
    <t>Hace un gran esfuerzo y trabaja duro para lograr resultados</t>
  </si>
  <si>
    <t>No se rinde fácilmente, persiste</t>
  </si>
  <si>
    <t>Supera obstáculos para lograr resultados</t>
  </si>
  <si>
    <t>Logra resultados</t>
  </si>
  <si>
    <t>Desea liderar o dirigir a otros y se esfuerza por hacerlo</t>
  </si>
  <si>
    <t>Asigna tareas a otros sensatamente, según sus capacidades</t>
  </si>
  <si>
    <t>Es justo (a) y objetivo (a) y no ejerce favoritismos</t>
  </si>
  <si>
    <t>Fomenta y promueve un ambiente de colaboración</t>
  </si>
  <si>
    <t>Hace que las personas se responsabilicen por cumplir los compromisos que se han fijado</t>
  </si>
  <si>
    <t>Asume una responsabilidad personal por el éxito o fracaso del equipo</t>
  </si>
  <si>
    <t xml:space="preserve">Inspira al ser un buen ejemplo mediante su trabajo duro y disposición de exigirse al máximo logrando el cumplimiento de los objetivos </t>
  </si>
  <si>
    <t>Se adapta facilmente a circunstancias nuevas o cambiantes</t>
  </si>
  <si>
    <t>Anticipa la necesidad de hacer un cambio</t>
  </si>
  <si>
    <t>Promueve activamente iniciativas de cambio en su grupo o en la organziacion</t>
  </si>
  <si>
    <t>Asume la responsabilidad personal para organizar que el cambio sea adoptado e implementado efectivamente</t>
  </si>
  <si>
    <t>Análsis Habilidades J4x1</t>
  </si>
  <si>
    <t>Análsis Habilidades J4x2</t>
  </si>
  <si>
    <t>Es disciplinado (a) y diligente y siempre procura realizar el mejor trabajo posible</t>
  </si>
  <si>
    <t>Siempre busca maneras de mejorar la calidad de sui trabajo</t>
  </si>
  <si>
    <t>Estimula a los otros a trabajar manteniendo un alto estándar de calidad</t>
  </si>
  <si>
    <t>Examina la calidad de su trabajo y de los productos y servicios de la organización desde la perspectiva de los clientes</t>
  </si>
  <si>
    <t>Produce consistentemente trabajo de alta calidad</t>
  </si>
  <si>
    <t>Se ha comprometido personalmente con la calidad global de los productos y servicios suministrados por la organización</t>
  </si>
  <si>
    <t>Siempre busca maneras de mejorar la calidad de su trabajo</t>
  </si>
  <si>
    <t>Busca oportunidades de mejorar los procesos, métodos y sistemas laborales generales</t>
  </si>
  <si>
    <t>Está dispuesto (a) a transformar procesos y métodos actuales cuando esto resulte apropiado</t>
  </si>
  <si>
    <t>Estimula a los otros a aplicar la disciplina de mejoramiento continuo</t>
  </si>
  <si>
    <t>Está comprometido (a) a mejorar la calidad, eficiencia y efectividad global de su trabajo y del trabajo de su grupo o departamento</t>
  </si>
  <si>
    <t>Reúne activamente información sobre los trabajos y negocios de los clientes para comprender sus perspectivas del negocio</t>
  </si>
  <si>
    <t>Escucha a los clientes y valora sus necesidades, sugerencias y retroalimentación</t>
  </si>
  <si>
    <t>Desarrolla y mantiene relaciones constructivas y positivas con los clientes</t>
  </si>
  <si>
    <t>Hace un gran esfuerzo por satisfacer oportunamente las necesidades de los clientes</t>
  </si>
  <si>
    <t>Suministra un excelente servicio a todos los clientes</t>
  </si>
  <si>
    <t>Se prepara de antemano</t>
  </si>
  <si>
    <t>Genera frecuentemente buenas ideas y opiniones</t>
  </si>
  <si>
    <t>Escucha abiertamente las ideas de los otros</t>
  </si>
  <si>
    <t>Proporciona retroalimentación y recomendaciones de manera constructiva</t>
  </si>
  <si>
    <t>Respeta la agenda y los límites de tiempo determinados por el líder/coordinador de las reuniones</t>
  </si>
  <si>
    <t>Se ofrece como voluntario (a) y acepta implementar acciones que surjan como resultado de reuniones y cumple responsablemente</t>
  </si>
  <si>
    <t>Tiene conocimiento o experiencia valiosa y vale la pena que la comparta mediante un rol de capacitador (a)</t>
  </si>
  <si>
    <t>Demuestra un sincero interés por el desarrollo y éxito de los otros</t>
  </si>
  <si>
    <t>Transmite sus altas expectativas de otras personas</t>
  </si>
  <si>
    <t>Proporciona a otros orientación y asesoría útil constantemente</t>
  </si>
  <si>
    <t>Ayuda a que los otros encuentren oportunidades para crecer</t>
  </si>
  <si>
    <t>Proporciona opiniones y retroalimentación objetiva y veraz</t>
  </si>
  <si>
    <t>Brinda apoyo</t>
  </si>
  <si>
    <t>No es demasiado crítico (a) o condescendiente</t>
  </si>
  <si>
    <t>Genera de manera constante el crecimiento y desarrollo de quienes le rodean</t>
  </si>
  <si>
    <t>Muestra pasión y motivación personal para desempeñarse a un alto nivel</t>
  </si>
  <si>
    <t>Le es muy importante crear y mantener altos niveles de entusiasmo y pasión en los demás</t>
  </si>
  <si>
    <t>Adapta su estilo a las diferentes personas para motivarlas</t>
  </si>
  <si>
    <t>Genera entusiasmo y pasión en todas o la mayoría de las personas con quien trabaja</t>
  </si>
  <si>
    <t>Valora las relaciones dentro, a través y fuera de la organización</t>
  </si>
  <si>
    <t>Desarrolla y mantiene activamente relaciones que apoyan las metas del negocio</t>
  </si>
  <si>
    <t>Personaliza las relaciones de trabajo para facilitar la fluidez en las operaciones</t>
  </si>
  <si>
    <t>Invierte tiempo y esfuerzo para comprender y satisfacer las necesidades de cliente internos y externos</t>
  </si>
  <si>
    <t>Muestra buenas habilidades sociales</t>
  </si>
  <si>
    <t>Su actitud ante el trabajo es positiva</t>
  </si>
  <si>
    <t>Se comporta de manera profesional, independientemente de las circunstancias</t>
  </si>
  <si>
    <t>Mantiene una actitud positiva aunque tenga estrés o frustraciones</t>
  </si>
  <si>
    <t>Se recupera rápidamente de decepciones, rechazos de clientes, expectativas no cumplidas y otros reveses</t>
  </si>
  <si>
    <t>Análsis Habilidades G4x2</t>
  </si>
  <si>
    <t>Anticipa las necesidades de los clientes</t>
  </si>
  <si>
    <t>Intercede activamente para que las necesidades de los clientes sean satisfechas por su grupo y por la organización en general</t>
  </si>
  <si>
    <t>En su área de control, desarrolla o adapta productos y servicios a las necesidades de los clientes atendiendo mejor sus requerimientos</t>
  </si>
  <si>
    <t>Tiene ideas, puntos de vista o resultados deseados y aspira a que los demás los adopten.</t>
  </si>
  <si>
    <t>Hace su trabajo y desarrolla la información necesaria para sustentar sus posturas</t>
  </si>
  <si>
    <t>Procura comprender a su audiencia y adaptar sus mensajes a la misma</t>
  </si>
  <si>
    <t>Elige los asuntos más importantes y persiste en ellos hasta cumplir sus objetivos</t>
  </si>
  <si>
    <t>Cede ante asuntos menos importantes para maximizar su influencia sobre asuntos claves</t>
  </si>
  <si>
    <t>Tiene el valor o la determinación para querer convencer a otros</t>
  </si>
  <si>
    <t>Persuade e inlfuencia a otros efectivamente</t>
  </si>
  <si>
    <t>Es capaz de organizar y expresar sus ideas y pensamientos claramente</t>
  </si>
  <si>
    <t>Emplea herramientas de presentación visual para suministrar información de manera directa, sencilla y lógica</t>
  </si>
  <si>
    <t>Está bien preparado (a) antes de efectuar una presentación</t>
  </si>
  <si>
    <t>Presenta una combinación de asuntos globales y de detalles específicos apropiados para la audiencia</t>
  </si>
  <si>
    <t>Hace sus presentaciones con soltura</t>
  </si>
  <si>
    <t>Atrae a la audiencia</t>
  </si>
  <si>
    <t>Procura comprender los asuntos desde la perspectiva de otra parte</t>
  </si>
  <si>
    <t>Ejerce influencia en la otra persona para que vea los asuntos desde su perspectiva</t>
  </si>
  <si>
    <t>Procura establecer un marco de discusión en el que se reconozca que ambas partes deben prosperar</t>
  </si>
  <si>
    <t>Concede sólo hasta el punto que la organización pueda beneficiarse de un acuerdo logrado</t>
  </si>
  <si>
    <t>Exige concesiones de la otra parte que no son demasiado altas para que ésta pueda beneficiarse del acuerdo planteado</t>
  </si>
  <si>
    <t>Logra acuerdos que son mutuamente benéficos</t>
  </si>
  <si>
    <t>Tiene un excelente conocimiento de conceptos generales financieros y de contabilidad</t>
  </si>
  <si>
    <t>Aplica eficazmente sus conocimientos empresariales generales a asuntos que enfrenta la organización</t>
  </si>
  <si>
    <t>Tiene un excelente conocimiento de conceptos empresariales generales</t>
  </si>
  <si>
    <t>Aplica bien su conocimiento sobre conceptos generales empresariales, financieros y de contabilidad, a asuntos de la organización</t>
  </si>
  <si>
    <t>Tiene el valor o la determinación para vender</t>
  </si>
  <si>
    <t>Es conocedor (a) del producto o servicio que se está promocionando</t>
  </si>
  <si>
    <t>Procura comprender a su audiencia y adaptar su mensaje para que concuerde con ellos</t>
  </si>
  <si>
    <t>Emplea la persuasión directa en discusiones o presentaciones de ventas</t>
  </si>
  <si>
    <t>Anticipa objeciones o preocupaciones y las atiende con confianza</t>
  </si>
  <si>
    <t>Es persistente y asertivo (a) sin ser excesivamente agresivo (a)</t>
  </si>
  <si>
    <t>Persuade con eficacia a otros a comprar</t>
  </si>
  <si>
    <t>Piensan de manera innovadora y creativa</t>
  </si>
  <si>
    <t>Genera nuevas ideas/soluciones que pueden ser implementadas exitosamente</t>
  </si>
  <si>
    <t>Cuestionan la manera como se hacen las cosas y desarrollar nuevas maneras de atender asuntos o problemas del negocio.</t>
  </si>
  <si>
    <t>Ve las iniciativas o los problemas tácticos desde una perspectiva amplia y hace énfasis en soluciones que den soporte a la estratégia</t>
  </si>
  <si>
    <t>Análsis Habilidades D3x1</t>
  </si>
  <si>
    <t>Análsis Habilidades D3x2</t>
  </si>
  <si>
    <t>Piensa de manera innovadora y creativa</t>
  </si>
  <si>
    <t>Desafía e impulsa a la organización para que mejore y crezca constantemente</t>
  </si>
  <si>
    <t>Identifica metas futuras a largo plazo para la organización y/o su departamento</t>
  </si>
  <si>
    <t>Intercede por sus ideas y logra que sean implementadas exitosamente</t>
  </si>
  <si>
    <t>Intercede y apoya las iniciativas estratégicas de otros</t>
  </si>
  <si>
    <t>Conoce las fortalezas y debilidades de cada uno de los miembros de su grupo</t>
  </si>
  <si>
    <t>Delega y asigna tareas a otros sensatamente y según sus capacidades</t>
  </si>
  <si>
    <t>Educa, entrena y prepara a su personal para que sean efectivos en sus cargos</t>
  </si>
  <si>
    <t>Asume la responsabilidad por el éxito o fracaso de su grupo, colectiva e individualmente</t>
  </si>
  <si>
    <t>Ve las iniciativas o los problemas tácticos desde una perspectiva amplia, hace énfasis en soluciones que den soporte a la estrategia</t>
  </si>
  <si>
    <t>Inspira buen desempeño al ser ejemplo mediante su trabajo duro y su disposición para exigirse al máximo logrando los objetivos</t>
  </si>
  <si>
    <t>Hace que se responsabilicen por los resultados, amonesta o toma otra acción necesaria cuando las personas no se desempeñan al nivel</t>
  </si>
  <si>
    <t>Comprende la dinámica social y política dentro de la organización</t>
  </si>
  <si>
    <t>Desarrolla y mantiene alianzas y asociaciones a través de otros departamentos dentro de la organización</t>
  </si>
  <si>
    <t>Tiene conocimientos de su grupo y de grupos fuera de su departamento. Lo que le facilita la identificación de necesidades y logro de los objetivos del grupo</t>
  </si>
  <si>
    <t>Tiene conocimientos de su grupo y de grupos fuera de su departamento.lo que le facilita la identificación de necesidades y el logro de los objetivos organizacionales</t>
  </si>
  <si>
    <t xml:space="preserve">Comunicación </t>
  </si>
  <si>
    <t>Administración de conflictos</t>
  </si>
  <si>
    <t>Análisis y solución de problemas</t>
  </si>
  <si>
    <t>Criterio para decidir</t>
  </si>
  <si>
    <t>Adecuado</t>
  </si>
  <si>
    <t>%</t>
  </si>
  <si>
    <t>por mejorar</t>
  </si>
  <si>
    <t>Seleccione</t>
  </si>
  <si>
    <t>Capacidad de adaptarse al cambio</t>
  </si>
  <si>
    <t>Promotor de resultados</t>
  </si>
  <si>
    <t>Producir resultados</t>
  </si>
  <si>
    <t>Acción</t>
  </si>
  <si>
    <t>Detección de necesidades de capacitación</t>
  </si>
  <si>
    <t>Resumen del Análisis</t>
  </si>
  <si>
    <t>Políticas Procesos y procedimientos</t>
  </si>
  <si>
    <t>Liderazgo en el equipo</t>
  </si>
  <si>
    <t>Defensores del cambio</t>
  </si>
  <si>
    <t>Aporte en reuniones</t>
  </si>
  <si>
    <t>Mejora continua</t>
  </si>
  <si>
    <t>Enfoque a la calidad</t>
  </si>
  <si>
    <t>Entrenando y desarrollando a otros</t>
  </si>
  <si>
    <t>Manejo de las relaciones</t>
  </si>
  <si>
    <t>Enfocado al cliente</t>
  </si>
  <si>
    <t>Habilidades de presentación</t>
  </si>
  <si>
    <t>Ejercer influencia, persuadir</t>
  </si>
  <si>
    <t>Innovación</t>
  </si>
  <si>
    <t>Persuasión en ventas</t>
  </si>
  <si>
    <t>Conciencia organizacional</t>
  </si>
  <si>
    <t>Dirigir a otros</t>
  </si>
  <si>
    <t>Visión para los negocios</t>
  </si>
  <si>
    <t>Visión</t>
  </si>
  <si>
    <t xml:space="preserve">Nombre:   </t>
  </si>
  <si>
    <t xml:space="preserve">Puesto: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</si>
</sst>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3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33" borderId="0" xfId="55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Protection="1">
      <alignment/>
      <protection locked="0"/>
    </xf>
    <xf numFmtId="0" fontId="8" fillId="33" borderId="0" xfId="55" applyFont="1" applyFill="1" applyAlignment="1">
      <alignment horizontal="center"/>
      <protection/>
    </xf>
    <xf numFmtId="0" fontId="9" fillId="33" borderId="0" xfId="55" applyFont="1" applyFill="1">
      <alignment/>
      <protection/>
    </xf>
    <xf numFmtId="0" fontId="2" fillId="33" borderId="0" xfId="55" applyFill="1" applyProtection="1">
      <alignment/>
      <protection/>
    </xf>
    <xf numFmtId="0" fontId="2" fillId="33" borderId="0" xfId="55" applyFont="1" applyFill="1">
      <alignment/>
      <protection/>
    </xf>
    <xf numFmtId="0" fontId="10" fillId="33" borderId="0" xfId="55" applyFont="1" applyFill="1">
      <alignment/>
      <protection/>
    </xf>
    <xf numFmtId="0" fontId="48" fillId="33" borderId="0" xfId="55" applyFont="1" applyFill="1">
      <alignment/>
      <protection/>
    </xf>
    <xf numFmtId="0" fontId="2" fillId="34" borderId="0" xfId="55" applyFill="1" applyBorder="1">
      <alignment/>
      <protection/>
    </xf>
    <xf numFmtId="0" fontId="49" fillId="33" borderId="0" xfId="55" applyFont="1" applyFill="1">
      <alignment/>
      <protection/>
    </xf>
    <xf numFmtId="0" fontId="49" fillId="33" borderId="0" xfId="55" applyFont="1" applyFill="1" applyProtection="1">
      <alignment/>
      <protection/>
    </xf>
    <xf numFmtId="0" fontId="49" fillId="33" borderId="0" xfId="55" applyFont="1" applyFill="1" applyProtection="1">
      <alignment/>
      <protection locked="0"/>
    </xf>
    <xf numFmtId="9" fontId="49" fillId="33" borderId="0" xfId="58" applyFont="1" applyFill="1" applyAlignment="1">
      <alignment/>
    </xf>
    <xf numFmtId="9" fontId="49" fillId="33" borderId="0" xfId="58" applyFont="1" applyFill="1" applyAlignment="1" applyProtection="1">
      <alignment/>
      <protection/>
    </xf>
    <xf numFmtId="0" fontId="2" fillId="35" borderId="0" xfId="55" applyFill="1">
      <alignment/>
      <protection/>
    </xf>
    <xf numFmtId="0" fontId="4" fillId="35" borderId="0" xfId="55" applyFont="1" applyFill="1">
      <alignment/>
      <protection/>
    </xf>
    <xf numFmtId="0" fontId="49" fillId="35" borderId="0" xfId="55" applyFont="1" applyFill="1">
      <alignment/>
      <protection/>
    </xf>
    <xf numFmtId="0" fontId="49" fillId="35" borderId="0" xfId="55" applyFont="1" applyFill="1" applyProtection="1">
      <alignment/>
      <protection/>
    </xf>
    <xf numFmtId="0" fontId="0" fillId="35" borderId="0" xfId="0" applyFill="1" applyAlignment="1">
      <alignment/>
    </xf>
    <xf numFmtId="0" fontId="49" fillId="35" borderId="0" xfId="55" applyFont="1" applyFill="1" applyProtection="1">
      <alignment/>
      <protection locked="0"/>
    </xf>
    <xf numFmtId="0" fontId="8" fillId="35" borderId="0" xfId="55" applyFont="1" applyFill="1" applyAlignment="1">
      <alignment horizontal="center"/>
      <protection/>
    </xf>
    <xf numFmtId="0" fontId="9" fillId="35" borderId="0" xfId="55" applyFont="1" applyFill="1">
      <alignment/>
      <protection/>
    </xf>
    <xf numFmtId="0" fontId="2" fillId="35" borderId="0" xfId="55" applyFill="1" applyProtection="1">
      <alignment/>
      <protection/>
    </xf>
    <xf numFmtId="0" fontId="2" fillId="35" borderId="0" xfId="55" applyFill="1" applyAlignment="1">
      <alignment horizontal="center"/>
      <protection/>
    </xf>
    <xf numFmtId="9" fontId="2" fillId="35" borderId="0" xfId="55" applyNumberFormat="1" applyFill="1" applyAlignment="1">
      <alignment horizontal="center"/>
      <protection/>
    </xf>
    <xf numFmtId="0" fontId="12" fillId="35" borderId="0" xfId="55" applyFont="1" applyFill="1" applyAlignment="1">
      <alignment horizontal="center"/>
      <protection/>
    </xf>
    <xf numFmtId="0" fontId="6" fillId="35" borderId="0" xfId="46" applyFill="1" applyAlignment="1" applyProtection="1">
      <alignment horizontal="center"/>
      <protection/>
    </xf>
    <xf numFmtId="9" fontId="2" fillId="35" borderId="0" xfId="55" applyNumberFormat="1" applyFill="1" applyAlignment="1">
      <alignment/>
      <protection/>
    </xf>
    <xf numFmtId="0" fontId="10" fillId="35" borderId="0" xfId="55" applyFont="1" applyFill="1" applyAlignment="1">
      <alignment horizontal="center"/>
      <protection/>
    </xf>
    <xf numFmtId="0" fontId="10" fillId="35" borderId="0" xfId="55" applyFont="1" applyFill="1">
      <alignment/>
      <protection/>
    </xf>
    <xf numFmtId="0" fontId="5" fillId="35" borderId="0" xfId="55" applyFont="1" applyFill="1" applyAlignment="1">
      <alignment/>
      <protection/>
    </xf>
    <xf numFmtId="0" fontId="11" fillId="35" borderId="0" xfId="55" applyFont="1" applyFill="1" applyAlignment="1">
      <alignment/>
      <protection/>
    </xf>
    <xf numFmtId="0" fontId="6" fillId="35" borderId="0" xfId="46" applyFill="1" applyAlignment="1" applyProtection="1">
      <alignment/>
      <protection/>
    </xf>
    <xf numFmtId="0" fontId="10" fillId="35" borderId="0" xfId="55" applyFont="1" applyFill="1" applyAlignment="1">
      <alignment horizontal="center" vertical="center"/>
      <protection/>
    </xf>
    <xf numFmtId="0" fontId="2" fillId="35" borderId="0" xfId="55" applyFill="1" applyAlignment="1">
      <alignment horizontal="right"/>
      <protection/>
    </xf>
    <xf numFmtId="0" fontId="48" fillId="35" borderId="0" xfId="55" applyFont="1" applyFill="1" applyProtection="1">
      <alignment/>
      <protection locked="0"/>
    </xf>
    <xf numFmtId="0" fontId="43" fillId="35" borderId="0" xfId="0" applyFont="1" applyFill="1" applyAlignment="1" applyProtection="1">
      <alignment/>
      <protection locked="0"/>
    </xf>
    <xf numFmtId="0" fontId="13" fillId="36" borderId="0" xfId="46" applyFont="1" applyFill="1" applyAlignment="1" applyProtection="1">
      <alignment horizontal="center"/>
      <protection/>
    </xf>
    <xf numFmtId="0" fontId="7" fillId="36" borderId="0" xfId="46" applyFont="1" applyFill="1" applyAlignment="1" applyProtection="1">
      <alignment horizontal="center"/>
      <protection/>
    </xf>
    <xf numFmtId="0" fontId="5" fillId="33" borderId="0" xfId="55" applyFont="1" applyFill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0" fontId="10" fillId="35" borderId="0" xfId="55" applyFont="1" applyFill="1" applyAlignment="1">
      <alignment horizontal="center"/>
      <protection/>
    </xf>
    <xf numFmtId="9" fontId="2" fillId="35" borderId="0" xfId="55" applyNumberFormat="1" applyFill="1" applyAlignment="1">
      <alignment horizontal="left"/>
      <protection/>
    </xf>
    <xf numFmtId="0" fontId="2" fillId="37" borderId="0" xfId="55" applyFont="1" applyFill="1" applyAlignment="1" applyProtection="1">
      <alignment horizontal="center"/>
      <protection locked="0"/>
    </xf>
    <xf numFmtId="0" fontId="2" fillId="37" borderId="0" xfId="55" applyFill="1" applyAlignment="1" applyProtection="1">
      <alignment horizontal="center"/>
      <protection locked="0"/>
    </xf>
    <xf numFmtId="0" fontId="8" fillId="35" borderId="0" xfId="55" applyFont="1" applyFill="1" applyAlignment="1">
      <alignment horizontal="center"/>
      <protection/>
    </xf>
    <xf numFmtId="0" fontId="5" fillId="35" borderId="0" xfId="55" applyFont="1" applyFill="1" applyAlignment="1">
      <alignment horizontal="center"/>
      <protection/>
    </xf>
    <xf numFmtId="0" fontId="11" fillId="35" borderId="0" xfId="55" applyFont="1" applyFill="1" applyAlignment="1">
      <alignment horizontal="center"/>
      <protection/>
    </xf>
    <xf numFmtId="0" fontId="13" fillId="35" borderId="0" xfId="46" applyFont="1" applyFill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9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'Skill-S001'!$Z$28</c:f>
              <c:numCache/>
            </c:numRef>
          </c:val>
        </c:ser>
        <c:overlap val="100"/>
        <c:axId val="853868"/>
        <c:axId val="7684813"/>
      </c:barChart>
      <c:catAx>
        <c:axId val="853868"/>
        <c:scaling>
          <c:orientation val="minMax"/>
        </c:scaling>
        <c:axPos val="l"/>
        <c:delete val="1"/>
        <c:majorTickMark val="out"/>
        <c:minorTickMark val="none"/>
        <c:tickLblPos val="nextTo"/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</c:scaling>
        <c:axPos val="b"/>
        <c:delete val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157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'Skill-S003'!$Z$43</c:f>
              <c:numCache/>
            </c:numRef>
          </c:val>
        </c:ser>
        <c:overlap val="100"/>
        <c:axId val="67031046"/>
        <c:axId val="66408503"/>
      </c:barChart>
      <c:catAx>
        <c:axId val="67031046"/>
        <c:scaling>
          <c:orientation val="minMax"/>
        </c:scaling>
        <c:axPos val="l"/>
        <c:delete val="1"/>
        <c:majorTickMark val="out"/>
        <c:minorTickMark val="none"/>
        <c:tickLblPos val="nextTo"/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</c:scaling>
        <c:axPos val="b"/>
        <c:delete val="1"/>
        <c:majorTickMark val="out"/>
        <c:minorTickMark val="none"/>
        <c:tickLblPos val="nextTo"/>
        <c:crossAx val="67031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'Skill-S003'!$Z$62</c:f>
              <c:numCache/>
            </c:numRef>
          </c:val>
        </c:ser>
        <c:overlap val="100"/>
        <c:axId val="60805616"/>
        <c:axId val="10379633"/>
      </c:barChart>
      <c:catAx>
        <c:axId val="60805616"/>
        <c:scaling>
          <c:orientation val="minMax"/>
        </c:scaling>
        <c:axPos val="l"/>
        <c:delete val="1"/>
        <c:majorTickMark val="out"/>
        <c:minorTickMark val="none"/>
        <c:tickLblPos val="nextTo"/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'Skill-S003'!$Y$81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'Skill-S003'!$Z$81</c:f>
              <c:numCache/>
            </c:numRef>
          </c:val>
        </c:ser>
        <c:overlap val="100"/>
        <c:axId val="26307834"/>
        <c:axId val="35443915"/>
      </c:barChart>
      <c:catAx>
        <c:axId val="26307834"/>
        <c:scaling>
          <c:orientation val="minMax"/>
        </c:scaling>
        <c:axPos val="l"/>
        <c:delete val="1"/>
        <c:majorTickMark val="out"/>
        <c:minorTickMark val="none"/>
        <c:tickLblPos val="nextTo"/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</c:scaling>
        <c:axPos val="b"/>
        <c:delete val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1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'Skill-S004'!$Z$28</c:f>
              <c:numCache/>
            </c:numRef>
          </c:val>
        </c:ser>
        <c:overlap val="100"/>
        <c:axId val="50559780"/>
        <c:axId val="52384837"/>
      </c:barChart>
      <c:catAx>
        <c:axId val="50559780"/>
        <c:scaling>
          <c:orientation val="minMax"/>
        </c:scaling>
        <c:axPos val="l"/>
        <c:delete val="1"/>
        <c:majorTickMark val="out"/>
        <c:minorTickMark val="none"/>
        <c:tickLblPos val="nextTo"/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</c:scaling>
        <c:axPos val="b"/>
        <c:delete val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157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'Skill-S004'!$Z$43</c:f>
              <c:numCache/>
            </c:numRef>
          </c:val>
        </c:ser>
        <c:overlap val="100"/>
        <c:axId val="1701486"/>
        <c:axId val="15313375"/>
      </c:barChart>
      <c:catAx>
        <c:axId val="1701486"/>
        <c:scaling>
          <c:orientation val="minMax"/>
        </c:scaling>
        <c:axPos val="l"/>
        <c:delete val="1"/>
        <c:majorTickMark val="out"/>
        <c:minorTickMark val="none"/>
        <c:tickLblPos val="nextTo"/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</c:scaling>
        <c:axPos val="b"/>
        <c:delete val="1"/>
        <c:majorTickMark val="out"/>
        <c:minorTickMark val="none"/>
        <c:tickLblPos val="nextTo"/>
        <c:crossAx val="1701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'Skill-S004'!$Z$62</c:f>
              <c:numCache/>
            </c:numRef>
          </c:val>
        </c:ser>
        <c:overlap val="100"/>
        <c:axId val="3602648"/>
        <c:axId val="32423833"/>
      </c:barChart>
      <c:catAx>
        <c:axId val="3602648"/>
        <c:scaling>
          <c:orientation val="minMax"/>
        </c:scaling>
        <c:axPos val="l"/>
        <c:delete val="1"/>
        <c:majorTickMark val="out"/>
        <c:minorTickMark val="none"/>
        <c:tickLblPos val="nextTo"/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</c:scaling>
        <c:axPos val="b"/>
        <c:delete val="1"/>
        <c:majorTickMark val="out"/>
        <c:minorTickMark val="none"/>
        <c:tickLblPos val="nextTo"/>
        <c:crossAx val="3602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'Skill-S004'!$Y$81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'Skill-S004'!$Z$81</c:f>
              <c:numCache/>
            </c:numRef>
          </c:val>
        </c:ser>
        <c:overlap val="100"/>
        <c:axId val="23379042"/>
        <c:axId val="9084787"/>
      </c:barChart>
      <c:catAx>
        <c:axId val="23379042"/>
        <c:scaling>
          <c:orientation val="minMax"/>
        </c:scaling>
        <c:axPos val="l"/>
        <c:delete val="1"/>
        <c:majorTickMark val="out"/>
        <c:minorTickMark val="none"/>
        <c:tickLblPos val="nextTo"/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379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1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'Skill-S005'!$Z$28</c:f>
              <c:numCache/>
            </c:numRef>
          </c:val>
        </c:ser>
        <c:overlap val="100"/>
        <c:axId val="14654220"/>
        <c:axId val="64779117"/>
      </c:barChart>
      <c:catAx>
        <c:axId val="14654220"/>
        <c:scaling>
          <c:orientation val="minMax"/>
        </c:scaling>
        <c:axPos val="l"/>
        <c:delete val="1"/>
        <c:majorTickMark val="out"/>
        <c:minorTickMark val="none"/>
        <c:tickLblPos val="nextTo"/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157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'Skill-S005'!$Z$43</c:f>
              <c:numCache/>
            </c:numRef>
          </c:val>
        </c:ser>
        <c:overlap val="100"/>
        <c:axId val="46141142"/>
        <c:axId val="12617095"/>
      </c:barChart>
      <c:catAx>
        <c:axId val="46141142"/>
        <c:scaling>
          <c:orientation val="minMax"/>
        </c:scaling>
        <c:axPos val="l"/>
        <c:delete val="1"/>
        <c:majorTickMark val="out"/>
        <c:minorTickMark val="none"/>
        <c:tickLblPos val="nextTo"/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</c:scaling>
        <c:axPos val="b"/>
        <c:delete val="1"/>
        <c:majorTickMark val="out"/>
        <c:minorTickMark val="none"/>
        <c:tickLblPos val="nextTo"/>
        <c:crossAx val="46141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'Skill-S005'!$Z$62</c:f>
              <c:numCache/>
            </c:numRef>
          </c:val>
        </c:ser>
        <c:overlap val="100"/>
        <c:axId val="46444992"/>
        <c:axId val="15351745"/>
      </c:barChart>
      <c:catAx>
        <c:axId val="46444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</c:scaling>
        <c:axPos val="b"/>
        <c:delete val="1"/>
        <c:majorTickMark val="out"/>
        <c:minorTickMark val="none"/>
        <c:tickLblPos val="nextTo"/>
        <c:crossAx val="4644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1775"/>
          <c:h val="0.481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'Skill-S001'!$Z$43</c:f>
              <c:numCache/>
            </c:numRef>
          </c:val>
        </c:ser>
        <c:overlap val="100"/>
        <c:axId val="2054454"/>
        <c:axId val="18490087"/>
      </c:barChart>
      <c:catAx>
        <c:axId val="2054454"/>
        <c:scaling>
          <c:orientation val="minMax"/>
        </c:scaling>
        <c:axPos val="l"/>
        <c:delete val="1"/>
        <c:majorTickMark val="out"/>
        <c:minorTickMark val="none"/>
        <c:tickLblPos val="nextTo"/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</c:scaling>
        <c:axPos val="b"/>
        <c:delete val="1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'Skill-S005'!$Y$81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'Skill-S005'!$Z$81</c:f>
              <c:numCache/>
            </c:numRef>
          </c:val>
        </c:ser>
        <c:overlap val="100"/>
        <c:axId val="3947978"/>
        <c:axId val="35531803"/>
      </c:barChart>
      <c:catAx>
        <c:axId val="3947978"/>
        <c:scaling>
          <c:orientation val="minMax"/>
        </c:scaling>
        <c:axPos val="l"/>
        <c:delete val="1"/>
        <c:majorTickMark val="out"/>
        <c:minorTickMark val="none"/>
        <c:tickLblPos val="nextTo"/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b"/>
        <c:delete val="1"/>
        <c:majorTickMark val="out"/>
        <c:minorTickMark val="none"/>
        <c:tickLblPos val="nextTo"/>
        <c:crossAx val="3947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1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'Skill-S006'!$Z$28</c:f>
              <c:numCache/>
            </c:numRef>
          </c:val>
        </c:ser>
        <c:overlap val="100"/>
        <c:axId val="51350772"/>
        <c:axId val="59503765"/>
      </c:barChart>
      <c:catAx>
        <c:axId val="51350772"/>
        <c:scaling>
          <c:orientation val="minMax"/>
        </c:scaling>
        <c:axPos val="l"/>
        <c:delete val="1"/>
        <c:majorTickMark val="out"/>
        <c:minorTickMark val="none"/>
        <c:tickLblPos val="nextTo"/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350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157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'Skill-S006'!$Z$43</c:f>
              <c:numCache/>
            </c:numRef>
          </c:val>
        </c:ser>
        <c:overlap val="100"/>
        <c:axId val="65771838"/>
        <c:axId val="55075631"/>
      </c:barChart>
      <c:catAx>
        <c:axId val="65771838"/>
        <c:scaling>
          <c:orientation val="minMax"/>
        </c:scaling>
        <c:axPos val="l"/>
        <c:delete val="1"/>
        <c:majorTickMark val="out"/>
        <c:minorTickMark val="none"/>
        <c:tickLblPos val="nextTo"/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b"/>
        <c:delete val="1"/>
        <c:majorTickMark val="out"/>
        <c:minorTickMark val="none"/>
        <c:tickLblPos val="nextTo"/>
        <c:crossAx val="65771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'Skill-S006'!$Z$62</c:f>
              <c:numCache/>
            </c:numRef>
          </c:val>
        </c:ser>
        <c:overlap val="100"/>
        <c:axId val="25918632"/>
        <c:axId val="31941097"/>
      </c:barChart>
      <c:catAx>
        <c:axId val="25918632"/>
        <c:scaling>
          <c:orientation val="minMax"/>
        </c:scaling>
        <c:axPos val="l"/>
        <c:delete val="1"/>
        <c:majorTickMark val="out"/>
        <c:minorTickMark val="none"/>
        <c:tickLblPos val="nextTo"/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8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'Skill-S006'!$Y$81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'Skill-S006'!$Z$81</c:f>
              <c:numCache/>
            </c:numRef>
          </c:val>
        </c:ser>
        <c:overlap val="100"/>
        <c:axId val="19034418"/>
        <c:axId val="37092035"/>
      </c:barChart>
      <c:catAx>
        <c:axId val="19034418"/>
        <c:scaling>
          <c:orientation val="minMax"/>
        </c:scaling>
        <c:axPos val="l"/>
        <c:delete val="1"/>
        <c:majorTickMark val="out"/>
        <c:minorTickMark val="none"/>
        <c:tickLblPos val="nextTo"/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9034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1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'Skill-S007'!$Y$28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'Skill-S007'!$Z$28</c:f>
              <c:numCache/>
            </c:numRef>
          </c:val>
        </c:ser>
        <c:overlap val="100"/>
        <c:axId val="65392860"/>
        <c:axId val="51664829"/>
      </c:barChart>
      <c:catAx>
        <c:axId val="65392860"/>
        <c:scaling>
          <c:orientation val="minMax"/>
        </c:scaling>
        <c:axPos val="l"/>
        <c:delete val="1"/>
        <c:majorTickMark val="out"/>
        <c:minorTickMark val="none"/>
        <c:tickLblPos val="nextTo"/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157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'Skill-S007'!$Y$43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'Skill-S007'!$Z$43</c:f>
              <c:numCache/>
            </c:numRef>
          </c:val>
        </c:ser>
        <c:overlap val="100"/>
        <c:axId val="62330278"/>
        <c:axId val="24101591"/>
      </c:barChart>
      <c:catAx>
        <c:axId val="62330278"/>
        <c:scaling>
          <c:orientation val="minMax"/>
        </c:scaling>
        <c:axPos val="l"/>
        <c:delete val="1"/>
        <c:majorTickMark val="out"/>
        <c:minorTickMark val="none"/>
        <c:tickLblPos val="nextTo"/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0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'Skill-S007'!$Y$62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'Skill-S007'!$Z$62</c:f>
              <c:numCache/>
            </c:numRef>
          </c:val>
        </c:ser>
        <c:overlap val="100"/>
        <c:axId val="15587728"/>
        <c:axId val="6071825"/>
      </c:barChart>
      <c:catAx>
        <c:axId val="15587728"/>
        <c:scaling>
          <c:orientation val="minMax"/>
        </c:scaling>
        <c:axPos val="l"/>
        <c:delete val="1"/>
        <c:majorTickMark val="out"/>
        <c:minorTickMark val="none"/>
        <c:tickLblPos val="nextTo"/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137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'Skill-S008'!$Y$28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'Skill-S008'!$Z$28</c:f>
              <c:numCache/>
            </c:numRef>
          </c:val>
        </c:ser>
        <c:overlap val="100"/>
        <c:axId val="54646426"/>
        <c:axId val="22055787"/>
      </c:barChart>
      <c:catAx>
        <c:axId val="54646426"/>
        <c:scaling>
          <c:orientation val="minMax"/>
        </c:scaling>
        <c:axPos val="l"/>
        <c:delete val="1"/>
        <c:majorTickMark val="out"/>
        <c:minorTickMark val="none"/>
        <c:tickLblPos val="nextTo"/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b"/>
        <c:delete val="1"/>
        <c:majorTickMark val="out"/>
        <c:minorTickMark val="none"/>
        <c:tickLblPos val="nextTo"/>
        <c:crossAx val="54646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04"/>
          <c:w val="0.913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'Skill-S008'!$Y$43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'Skill-S008'!$Z$43</c:f>
              <c:numCache/>
            </c:numRef>
          </c:val>
        </c:ser>
        <c:overlap val="100"/>
        <c:axId val="64284356"/>
        <c:axId val="41688293"/>
      </c:barChart>
      <c:catAx>
        <c:axId val="64284356"/>
        <c:scaling>
          <c:orientation val="minMax"/>
        </c:scaling>
        <c:axPos val="l"/>
        <c:delete val="1"/>
        <c:majorTickMark val="out"/>
        <c:minorTickMark val="none"/>
        <c:tickLblPos val="nextTo"/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b"/>
        <c:delete val="1"/>
        <c:majorTickMark val="out"/>
        <c:minorTickMark val="none"/>
        <c:tickLblPos val="nextTo"/>
        <c:crossAx val="64284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'Skill-S001'!$Z$62</c:f>
              <c:numCache/>
            </c:numRef>
          </c:val>
        </c:ser>
        <c:overlap val="100"/>
        <c:axId val="32193056"/>
        <c:axId val="21302049"/>
      </c:barChart>
      <c:catAx>
        <c:axId val="32193056"/>
        <c:scaling>
          <c:orientation val="minMax"/>
        </c:scaling>
        <c:axPos val="l"/>
        <c:delete val="1"/>
        <c:majorTickMark val="out"/>
        <c:minorTickMark val="none"/>
        <c:tickLblPos val="nextTo"/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0575"/>
          <c:w val="0.913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'Skill-S008'!$Y$62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'Skill-S008'!$Z$62</c:f>
              <c:numCache/>
            </c:numRef>
          </c:val>
        </c:ser>
        <c:overlap val="100"/>
        <c:axId val="39650318"/>
        <c:axId val="21308543"/>
      </c:barChart>
      <c:catAx>
        <c:axId val="39650318"/>
        <c:scaling>
          <c:orientation val="minMax"/>
        </c:scaling>
        <c:axPos val="l"/>
        <c:delete val="1"/>
        <c:majorTickMark val="out"/>
        <c:minorTickMark val="none"/>
        <c:tickLblPos val="nextTo"/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'Skill-S001'!$Y$81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'Skill-S001'!$Z$81</c:f>
              <c:numCache/>
            </c:numRef>
          </c:val>
        </c:ser>
        <c:overlap val="100"/>
        <c:axId val="57500714"/>
        <c:axId val="47744379"/>
      </c:barChart>
      <c:catAx>
        <c:axId val="57500714"/>
        <c:scaling>
          <c:orientation val="minMax"/>
        </c:scaling>
        <c:axPos val="l"/>
        <c:delete val="1"/>
        <c:majorTickMark val="out"/>
        <c:minorTickMark val="none"/>
        <c:tickLblPos val="nextTo"/>
        <c:crossAx val="47744379"/>
        <c:crosses val="autoZero"/>
        <c:auto val="1"/>
        <c:lblOffset val="100"/>
        <c:tickLblSkip val="1"/>
        <c:noMultiLvlLbl val="0"/>
      </c:catAx>
      <c:valAx>
        <c:axId val="47744379"/>
        <c:scaling>
          <c:orientation val="minMax"/>
        </c:scaling>
        <c:axPos val="b"/>
        <c:delete val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1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'Skill-S002'!$Z$28</c:f>
              <c:numCache/>
            </c:numRef>
          </c:val>
        </c:ser>
        <c:overlap val="100"/>
        <c:axId val="27046228"/>
        <c:axId val="42089461"/>
      </c:barChart>
      <c:catAx>
        <c:axId val="27046228"/>
        <c:scaling>
          <c:orientation val="minMax"/>
        </c:scaling>
        <c:axPos val="l"/>
        <c:delete val="1"/>
        <c:majorTickMark val="out"/>
        <c:minorTickMark val="none"/>
        <c:tickLblPos val="nextTo"/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</c:scaling>
        <c:axPos val="b"/>
        <c:delete val="1"/>
        <c:majorTickMark val="out"/>
        <c:minorTickMark val="none"/>
        <c:tickLblPos val="nextTo"/>
        <c:crossAx val="27046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4"/>
          <c:w val="0.9157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'Skill-S002'!$Y$43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'Skill-S002'!$Z$43</c:f>
              <c:numCache/>
            </c:numRef>
          </c:val>
        </c:ser>
        <c:overlap val="100"/>
        <c:axId val="43260830"/>
        <c:axId val="53803151"/>
      </c:barChart>
      <c:catAx>
        <c:axId val="43260830"/>
        <c:scaling>
          <c:orientation val="minMax"/>
        </c:scaling>
        <c:axPos val="l"/>
        <c:delete val="1"/>
        <c:majorTickMark val="out"/>
        <c:minorTickMark val="none"/>
        <c:tickLblPos val="nextTo"/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'Skill-S002'!$Y$62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'Skill-S002'!$Z$62</c:f>
              <c:numCache/>
            </c:numRef>
          </c:val>
        </c:ser>
        <c:overlap val="100"/>
        <c:axId val="14466312"/>
        <c:axId val="63087945"/>
      </c:barChart>
      <c:catAx>
        <c:axId val="14466312"/>
        <c:scaling>
          <c:orientation val="minMax"/>
        </c:scaling>
        <c:axPos val="l"/>
        <c:delete val="1"/>
        <c:majorTickMark val="out"/>
        <c:minorTickMark val="none"/>
        <c:tickLblPos val="nextTo"/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6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575"/>
          <c:w val="0.9157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'Skill-S002'!$Y$81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'Skill-S002'!$Z$81</c:f>
              <c:numCache/>
            </c:numRef>
          </c:val>
        </c:ser>
        <c:overlap val="100"/>
        <c:axId val="30920594"/>
        <c:axId val="9849891"/>
      </c:barChart>
      <c:catAx>
        <c:axId val="30920594"/>
        <c:scaling>
          <c:orientation val="minMax"/>
        </c:scaling>
        <c:axPos val="l"/>
        <c:delete val="1"/>
        <c:majorTickMark val="out"/>
        <c:minorTickMark val="none"/>
        <c:tickLblPos val="nextTo"/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b"/>
        <c:delete val="1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15"/>
          <c:h val="0.50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'Skill-S003'!$Y$28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'Skill-S003'!$Z$28</c:f>
              <c:numCache/>
            </c:numRef>
          </c:val>
        </c:ser>
        <c:overlap val="100"/>
        <c:axId val="21540156"/>
        <c:axId val="59643677"/>
      </c:barChart>
      <c:catAx>
        <c:axId val="21540156"/>
        <c:scaling>
          <c:orientation val="minMax"/>
        </c:scaling>
        <c:axPos val="l"/>
        <c:delete val="1"/>
        <c:majorTickMark val="out"/>
        <c:minorTickMark val="none"/>
        <c:tickLblPos val="nextTo"/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b"/>
        <c:delete val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hyperlink" Target="http://talententwicklungs.com/" TargetMode="External" /><Relationship Id="rId7" Type="http://schemas.openxmlformats.org/officeDocument/2006/relationships/hyperlink" Target="http://talententwicklung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hyperlink" Target="http://talententwicklungs.com/" TargetMode="External" /><Relationship Id="rId7" Type="http://schemas.openxmlformats.org/officeDocument/2006/relationships/hyperlink" Target="http://talententwicklungs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.png" /><Relationship Id="rId6" Type="http://schemas.openxmlformats.org/officeDocument/2006/relationships/hyperlink" Target="http://talententwicklungs.com/" TargetMode="External" /><Relationship Id="rId7" Type="http://schemas.openxmlformats.org/officeDocument/2006/relationships/hyperlink" Target="http://talententwicklungs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png" /><Relationship Id="rId6" Type="http://schemas.openxmlformats.org/officeDocument/2006/relationships/hyperlink" Target="http://talententwicklungs.com/" TargetMode="External" /><Relationship Id="rId7" Type="http://schemas.openxmlformats.org/officeDocument/2006/relationships/hyperlink" Target="http://talententwicklungs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.png" /><Relationship Id="rId6" Type="http://schemas.openxmlformats.org/officeDocument/2006/relationships/hyperlink" Target="http://talententwicklungs.com/" TargetMode="External" /><Relationship Id="rId7" Type="http://schemas.openxmlformats.org/officeDocument/2006/relationships/hyperlink" Target="http://talententwicklungs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.png" /><Relationship Id="rId6" Type="http://schemas.openxmlformats.org/officeDocument/2006/relationships/hyperlink" Target="http://talententwicklungs.com/" TargetMode="External" /><Relationship Id="rId7" Type="http://schemas.openxmlformats.org/officeDocument/2006/relationships/hyperlink" Target="http://talententwicklungs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image" Target="../media/image1.png" /><Relationship Id="rId5" Type="http://schemas.openxmlformats.org/officeDocument/2006/relationships/hyperlink" Target="http://talententwicklungs.com/" TargetMode="External" /><Relationship Id="rId6" Type="http://schemas.openxmlformats.org/officeDocument/2006/relationships/hyperlink" Target="http://talententwicklungs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image" Target="../media/image1.png" /><Relationship Id="rId5" Type="http://schemas.openxmlformats.org/officeDocument/2006/relationships/hyperlink" Target="http://talententwicklungs.com/" TargetMode="External" /><Relationship Id="rId6" Type="http://schemas.openxmlformats.org/officeDocument/2006/relationships/hyperlink" Target="http://talententwicklungs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alententwicklungs.com/" TargetMode="External" /><Relationship Id="rId3" Type="http://schemas.openxmlformats.org/officeDocument/2006/relationships/hyperlink" Target="http://talententwicklung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75</xdr:row>
      <xdr:rowOff>161925</xdr:rowOff>
    </xdr:from>
    <xdr:to>
      <xdr:col>5</xdr:col>
      <xdr:colOff>219075</xdr:colOff>
      <xdr:row>78</xdr:row>
      <xdr:rowOff>104775</xdr:rowOff>
    </xdr:to>
    <xdr:graphicFrame>
      <xdr:nvGraphicFramePr>
        <xdr:cNvPr id="4" name="Chart 80"/>
        <xdr:cNvGraphicFramePr/>
      </xdr:nvGraphicFramePr>
      <xdr:xfrm>
        <a:off x="295275" y="11334750"/>
        <a:ext cx="7448550" cy="42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28575</xdr:rowOff>
    </xdr:from>
    <xdr:to>
      <xdr:col>2</xdr:col>
      <xdr:colOff>1076325</xdr:colOff>
      <xdr:row>13</xdr:row>
      <xdr:rowOff>28575</xdr:rowOff>
    </xdr:to>
    <xdr:pic>
      <xdr:nvPicPr>
        <xdr:cNvPr id="5" name="Imagen 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8575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75</xdr:row>
      <xdr:rowOff>161925</xdr:rowOff>
    </xdr:from>
    <xdr:to>
      <xdr:col>5</xdr:col>
      <xdr:colOff>219075</xdr:colOff>
      <xdr:row>78</xdr:row>
      <xdr:rowOff>104775</xdr:rowOff>
    </xdr:to>
    <xdr:graphicFrame>
      <xdr:nvGraphicFramePr>
        <xdr:cNvPr id="4" name="Chart 80"/>
        <xdr:cNvGraphicFramePr/>
      </xdr:nvGraphicFramePr>
      <xdr:xfrm>
        <a:off x="295275" y="11334750"/>
        <a:ext cx="7448550" cy="42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1143000</xdr:colOff>
      <xdr:row>13</xdr:row>
      <xdr:rowOff>38100</xdr:rowOff>
    </xdr:to>
    <xdr:pic>
      <xdr:nvPicPr>
        <xdr:cNvPr id="5" name="Imagen 2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75</xdr:row>
      <xdr:rowOff>161925</xdr:rowOff>
    </xdr:from>
    <xdr:to>
      <xdr:col>5</xdr:col>
      <xdr:colOff>219075</xdr:colOff>
      <xdr:row>78</xdr:row>
      <xdr:rowOff>104775</xdr:rowOff>
    </xdr:to>
    <xdr:graphicFrame>
      <xdr:nvGraphicFramePr>
        <xdr:cNvPr id="4" name="Chart 80"/>
        <xdr:cNvGraphicFramePr/>
      </xdr:nvGraphicFramePr>
      <xdr:xfrm>
        <a:off x="295275" y="11334750"/>
        <a:ext cx="7448550" cy="42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1123950</xdr:colOff>
      <xdr:row>13</xdr:row>
      <xdr:rowOff>38100</xdr:rowOff>
    </xdr:to>
    <xdr:pic>
      <xdr:nvPicPr>
        <xdr:cNvPr id="5" name="Imagen 3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75</xdr:row>
      <xdr:rowOff>161925</xdr:rowOff>
    </xdr:from>
    <xdr:to>
      <xdr:col>5</xdr:col>
      <xdr:colOff>219075</xdr:colOff>
      <xdr:row>78</xdr:row>
      <xdr:rowOff>104775</xdr:rowOff>
    </xdr:to>
    <xdr:graphicFrame>
      <xdr:nvGraphicFramePr>
        <xdr:cNvPr id="4" name="Chart 80"/>
        <xdr:cNvGraphicFramePr/>
      </xdr:nvGraphicFramePr>
      <xdr:xfrm>
        <a:off x="295275" y="11334750"/>
        <a:ext cx="7448550" cy="42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180975</xdr:colOff>
      <xdr:row>0</xdr:row>
      <xdr:rowOff>0</xdr:rowOff>
    </xdr:from>
    <xdr:to>
      <xdr:col>2</xdr:col>
      <xdr:colOff>1104900</xdr:colOff>
      <xdr:row>13</xdr:row>
      <xdr:rowOff>38100</xdr:rowOff>
    </xdr:to>
    <xdr:pic>
      <xdr:nvPicPr>
        <xdr:cNvPr id="5" name="Imagen 3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75</xdr:row>
      <xdr:rowOff>161925</xdr:rowOff>
    </xdr:from>
    <xdr:to>
      <xdr:col>5</xdr:col>
      <xdr:colOff>219075</xdr:colOff>
      <xdr:row>78</xdr:row>
      <xdr:rowOff>104775</xdr:rowOff>
    </xdr:to>
    <xdr:graphicFrame>
      <xdr:nvGraphicFramePr>
        <xdr:cNvPr id="4" name="Chart 80"/>
        <xdr:cNvGraphicFramePr/>
      </xdr:nvGraphicFramePr>
      <xdr:xfrm>
        <a:off x="295275" y="11334750"/>
        <a:ext cx="7448550" cy="42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1133475</xdr:colOff>
      <xdr:row>13</xdr:row>
      <xdr:rowOff>38100</xdr:rowOff>
    </xdr:to>
    <xdr:pic>
      <xdr:nvPicPr>
        <xdr:cNvPr id="5" name="Imagen 3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75</xdr:row>
      <xdr:rowOff>161925</xdr:rowOff>
    </xdr:from>
    <xdr:to>
      <xdr:col>5</xdr:col>
      <xdr:colOff>219075</xdr:colOff>
      <xdr:row>78</xdr:row>
      <xdr:rowOff>104775</xdr:rowOff>
    </xdr:to>
    <xdr:graphicFrame>
      <xdr:nvGraphicFramePr>
        <xdr:cNvPr id="4" name="Chart 80"/>
        <xdr:cNvGraphicFramePr/>
      </xdr:nvGraphicFramePr>
      <xdr:xfrm>
        <a:off x="295275" y="11334750"/>
        <a:ext cx="7448550" cy="42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1123950</xdr:colOff>
      <xdr:row>13</xdr:row>
      <xdr:rowOff>38100</xdr:rowOff>
    </xdr:to>
    <xdr:pic>
      <xdr:nvPicPr>
        <xdr:cNvPr id="5" name="Imagen 3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725805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7448550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7448550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1133475</xdr:colOff>
      <xdr:row>13</xdr:row>
      <xdr:rowOff>38100</xdr:rowOff>
    </xdr:to>
    <xdr:pic>
      <xdr:nvPicPr>
        <xdr:cNvPr id="4" name="Imagen 2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0</xdr:rowOff>
    </xdr:from>
    <xdr:to>
      <xdr:col>5</xdr:col>
      <xdr:colOff>57150</xdr:colOff>
      <xdr:row>25</xdr:row>
      <xdr:rowOff>219075</xdr:rowOff>
    </xdr:to>
    <xdr:graphicFrame>
      <xdr:nvGraphicFramePr>
        <xdr:cNvPr id="1" name="Chart 80"/>
        <xdr:cNvGraphicFramePr/>
      </xdr:nvGraphicFramePr>
      <xdr:xfrm>
        <a:off x="323850" y="2886075"/>
        <a:ext cx="8810625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40</xdr:row>
      <xdr:rowOff>0</xdr:rowOff>
    </xdr:from>
    <xdr:to>
      <xdr:col>5</xdr:col>
      <xdr:colOff>219075</xdr:colOff>
      <xdr:row>41</xdr:row>
      <xdr:rowOff>38100</xdr:rowOff>
    </xdr:to>
    <xdr:graphicFrame>
      <xdr:nvGraphicFramePr>
        <xdr:cNvPr id="2" name="Chart 80"/>
        <xdr:cNvGraphicFramePr/>
      </xdr:nvGraphicFramePr>
      <xdr:xfrm>
        <a:off x="295275" y="5495925"/>
        <a:ext cx="9001125" cy="43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56</xdr:row>
      <xdr:rowOff>161925</xdr:rowOff>
    </xdr:from>
    <xdr:to>
      <xdr:col>5</xdr:col>
      <xdr:colOff>219075</xdr:colOff>
      <xdr:row>59</xdr:row>
      <xdr:rowOff>104775</xdr:rowOff>
    </xdr:to>
    <xdr:graphicFrame>
      <xdr:nvGraphicFramePr>
        <xdr:cNvPr id="3" name="Chart 80"/>
        <xdr:cNvGraphicFramePr/>
      </xdr:nvGraphicFramePr>
      <xdr:xfrm>
        <a:off x="295275" y="8372475"/>
        <a:ext cx="9001125" cy="42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1123950</xdr:colOff>
      <xdr:row>13</xdr:row>
      <xdr:rowOff>38100</xdr:rowOff>
    </xdr:to>
    <xdr:pic>
      <xdr:nvPicPr>
        <xdr:cNvPr id="4" name="Imagen 2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3</xdr:col>
      <xdr:colOff>1333500</xdr:colOff>
      <xdr:row>10</xdr:row>
      <xdr:rowOff>9525</xdr:rowOff>
    </xdr:to>
    <xdr:pic>
      <xdr:nvPicPr>
        <xdr:cNvPr id="1" name="Imagen 4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1714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hyperlink" Target="mailto:consultor@talententwicklungs.com" TargetMode="Externa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nsultor@talententwicklungs.com" TargetMode="Externa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2:DL97"/>
  <sheetViews>
    <sheetView tabSelected="1"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49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40"/>
      <c r="G6" s="40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22</v>
      </c>
      <c r="G16" s="6"/>
      <c r="X16" s="5">
        <v>1</v>
      </c>
      <c r="Y16" s="13" t="b">
        <v>0</v>
      </c>
      <c r="Z16" s="12">
        <f aca="true" t="shared" si="0" ref="Z16:Z22">IF(Y16,1,0)</f>
        <v>0</v>
      </c>
    </row>
    <row r="17" spans="2:26" ht="12.75">
      <c r="B17" s="1" t="s">
        <v>12</v>
      </c>
      <c r="C17" s="7" t="s">
        <v>23</v>
      </c>
      <c r="X17" s="5">
        <v>2</v>
      </c>
      <c r="Y17" s="13" t="b">
        <v>0</v>
      </c>
      <c r="Z17" s="12">
        <f t="shared" si="0"/>
        <v>0</v>
      </c>
    </row>
    <row r="18" spans="2:26" ht="12.75">
      <c r="B18" s="1" t="s">
        <v>13</v>
      </c>
      <c r="C18" s="7" t="s">
        <v>24</v>
      </c>
      <c r="X18" s="5">
        <v>3</v>
      </c>
      <c r="Y18" s="13" t="b">
        <v>0</v>
      </c>
      <c r="Z18" s="12">
        <f t="shared" si="0"/>
        <v>0</v>
      </c>
    </row>
    <row r="19" spans="2:26" ht="12.75">
      <c r="B19" s="1" t="s">
        <v>14</v>
      </c>
      <c r="C19" s="7" t="s">
        <v>25</v>
      </c>
      <c r="X19" s="5">
        <v>4</v>
      </c>
      <c r="Y19" s="13" t="b">
        <v>0</v>
      </c>
      <c r="Z19" s="12">
        <f t="shared" si="0"/>
        <v>0</v>
      </c>
    </row>
    <row r="20" spans="2:26" ht="12.75">
      <c r="B20" s="1" t="s">
        <v>15</v>
      </c>
      <c r="C20" s="7" t="s">
        <v>26</v>
      </c>
      <c r="X20" s="5">
        <v>5</v>
      </c>
      <c r="Y20" s="13" t="b">
        <v>0</v>
      </c>
      <c r="Z20" s="12">
        <f t="shared" si="0"/>
        <v>0</v>
      </c>
    </row>
    <row r="21" spans="2:26" ht="12.75">
      <c r="B21" s="1" t="s">
        <v>16</v>
      </c>
      <c r="C21" s="7" t="s">
        <v>27</v>
      </c>
      <c r="X21" s="5">
        <v>6</v>
      </c>
      <c r="Y21" s="13" t="b">
        <v>0</v>
      </c>
      <c r="Z21" s="12">
        <f t="shared" si="0"/>
        <v>0</v>
      </c>
    </row>
    <row r="22" spans="2:26" ht="12.75">
      <c r="B22" s="1" t="s">
        <v>17</v>
      </c>
      <c r="C22" s="7" t="s">
        <v>28</v>
      </c>
      <c r="X22" s="5">
        <v>7</v>
      </c>
      <c r="Y22" s="13" t="b">
        <v>0</v>
      </c>
      <c r="Z22" s="12">
        <f t="shared" si="0"/>
        <v>0</v>
      </c>
    </row>
    <row r="23" spans="3:25" ht="12.75">
      <c r="C23" s="7"/>
      <c r="X23" s="5">
        <v>8</v>
      </c>
      <c r="Y23" s="13"/>
    </row>
    <row r="24" spans="3:25" ht="12.75"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+Z26/7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29</v>
      </c>
      <c r="G31" s="6"/>
      <c r="Y31" s="13" t="b">
        <v>0</v>
      </c>
      <c r="Z31" s="12">
        <f aca="true" t="shared" si="1" ref="Z31:Z36">IF(Y31,1,0)</f>
        <v>0</v>
      </c>
    </row>
    <row r="32" spans="2:26" ht="12.75">
      <c r="B32" s="1" t="s">
        <v>12</v>
      </c>
      <c r="C32" s="7" t="s">
        <v>30</v>
      </c>
      <c r="Y32" s="13" t="b">
        <v>0</v>
      </c>
      <c r="Z32" s="12">
        <f t="shared" si="1"/>
        <v>0</v>
      </c>
    </row>
    <row r="33" spans="2:26" ht="12.75">
      <c r="B33" s="1" t="s">
        <v>13</v>
      </c>
      <c r="C33" s="7" t="s">
        <v>31</v>
      </c>
      <c r="Y33" s="13" t="b">
        <v>0</v>
      </c>
      <c r="Z33" s="12">
        <f t="shared" si="1"/>
        <v>0</v>
      </c>
    </row>
    <row r="34" spans="2:26" ht="12.75">
      <c r="B34" s="1" t="s">
        <v>14</v>
      </c>
      <c r="C34" s="7" t="s">
        <v>32</v>
      </c>
      <c r="Y34" s="13" t="b">
        <v>0</v>
      </c>
      <c r="Z34" s="12">
        <f t="shared" si="1"/>
        <v>0</v>
      </c>
    </row>
    <row r="35" spans="2:26" ht="12.75">
      <c r="B35" s="1" t="s">
        <v>15</v>
      </c>
      <c r="C35" s="7" t="s">
        <v>33</v>
      </c>
      <c r="Y35" s="13" t="b">
        <v>0</v>
      </c>
      <c r="Z35" s="12">
        <f t="shared" si="1"/>
        <v>0</v>
      </c>
    </row>
    <row r="36" spans="2:26" ht="12.75">
      <c r="B36" s="1" t="s">
        <v>16</v>
      </c>
      <c r="C36" s="7" t="s">
        <v>34</v>
      </c>
      <c r="Y36" s="13" t="b">
        <v>0</v>
      </c>
      <c r="Z36" s="12">
        <f t="shared" si="1"/>
        <v>0</v>
      </c>
    </row>
    <row r="37" spans="3:25" ht="12.75">
      <c r="C37" s="7"/>
      <c r="Y37" s="13"/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+Z41/6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35</v>
      </c>
      <c r="D48" s="1"/>
      <c r="E48" s="1"/>
      <c r="F48" s="1"/>
      <c r="G48" s="6"/>
      <c r="H48" s="1"/>
      <c r="I48" s="1"/>
      <c r="Y48" s="13" t="b">
        <v>0</v>
      </c>
      <c r="Z48" s="12">
        <f aca="true" t="shared" si="2" ref="Z48:Z54"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36</v>
      </c>
      <c r="D49" s="1"/>
      <c r="E49" s="1"/>
      <c r="F49" s="1"/>
      <c r="G49" s="1"/>
      <c r="H49" s="1"/>
      <c r="I49" s="1"/>
      <c r="Y49" s="13" t="b">
        <v>0</v>
      </c>
      <c r="Z49" s="12">
        <f t="shared" si="2"/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37</v>
      </c>
      <c r="D50" s="1"/>
      <c r="E50" s="1"/>
      <c r="F50" s="1"/>
      <c r="G50" s="1"/>
      <c r="H50" s="1"/>
      <c r="I50" s="1"/>
      <c r="Y50" s="13" t="b">
        <v>0</v>
      </c>
      <c r="Z50" s="12">
        <f t="shared" si="2"/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1" t="s">
        <v>14</v>
      </c>
      <c r="C51" s="7" t="s">
        <v>38</v>
      </c>
      <c r="D51" s="1"/>
      <c r="E51" s="1"/>
      <c r="F51" s="1"/>
      <c r="G51" s="1"/>
      <c r="H51" s="1"/>
      <c r="I51" s="1"/>
      <c r="Y51" s="13" t="b">
        <v>0</v>
      </c>
      <c r="Z51" s="12">
        <f t="shared" si="2"/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1" t="s">
        <v>15</v>
      </c>
      <c r="C52" s="7" t="s">
        <v>39</v>
      </c>
      <c r="D52" s="1"/>
      <c r="E52" s="1"/>
      <c r="F52" s="1"/>
      <c r="G52" s="1"/>
      <c r="H52" s="1"/>
      <c r="I52" s="1"/>
      <c r="Y52" s="13" t="b">
        <v>0</v>
      </c>
      <c r="Z52" s="12">
        <f t="shared" si="2"/>
        <v>0</v>
      </c>
      <c r="AA52" s="9"/>
      <c r="DI52" s="1"/>
      <c r="DJ52" s="1"/>
      <c r="DK52" s="1"/>
      <c r="DL52" s="1"/>
    </row>
    <row r="53" spans="1:116" s="2" customFormat="1" ht="12.75">
      <c r="A53" s="1"/>
      <c r="B53" s="1" t="s">
        <v>16</v>
      </c>
      <c r="C53" s="7" t="s">
        <v>40</v>
      </c>
      <c r="D53" s="1"/>
      <c r="E53" s="1"/>
      <c r="F53" s="1"/>
      <c r="G53" s="1"/>
      <c r="H53" s="1"/>
      <c r="I53" s="1"/>
      <c r="Y53" s="13" t="b">
        <v>0</v>
      </c>
      <c r="Z53" s="12">
        <f t="shared" si="2"/>
        <v>0</v>
      </c>
      <c r="AA53" s="9"/>
      <c r="DI53" s="1"/>
      <c r="DJ53" s="1"/>
      <c r="DK53" s="1"/>
      <c r="DL53" s="1"/>
    </row>
    <row r="54" spans="1:116" s="2" customFormat="1" ht="12.75">
      <c r="A54" s="1"/>
      <c r="B54" s="7" t="s">
        <v>42</v>
      </c>
      <c r="C54" s="7" t="s">
        <v>41</v>
      </c>
      <c r="D54" s="1"/>
      <c r="E54" s="1"/>
      <c r="F54" s="1"/>
      <c r="G54" s="1"/>
      <c r="H54" s="1"/>
      <c r="I54" s="1"/>
      <c r="Y54" s="13" t="b">
        <v>0</v>
      </c>
      <c r="Z54" s="12">
        <f t="shared" si="2"/>
        <v>0</v>
      </c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SUM(Z48:Z59)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+Z60/7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>
      <c r="A64" s="1"/>
      <c r="B64" s="1"/>
      <c r="C64" s="1"/>
      <c r="D64" s="1"/>
      <c r="E64" s="1"/>
      <c r="F64" s="1"/>
      <c r="G64" s="1"/>
      <c r="H64" s="1"/>
      <c r="I64" s="1"/>
      <c r="Y64" s="13"/>
      <c r="Z64" s="12"/>
      <c r="AA64" s="9"/>
      <c r="DI64" s="1"/>
      <c r="DJ64" s="1"/>
      <c r="DK64" s="1"/>
      <c r="DL64" s="1"/>
    </row>
    <row r="65" spans="1:116" s="2" customFormat="1" ht="12.75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>
      <c r="A66" s="1"/>
      <c r="B66" s="1"/>
      <c r="C66" s="1"/>
      <c r="D66" s="1"/>
      <c r="E66" s="1"/>
      <c r="F66" s="1"/>
      <c r="G66" s="4" t="s">
        <v>10</v>
      </c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>
      <c r="A67" s="1"/>
      <c r="B67" s="1" t="s">
        <v>11</v>
      </c>
      <c r="C67" s="7" t="s">
        <v>43</v>
      </c>
      <c r="D67" s="1"/>
      <c r="E67" s="1"/>
      <c r="F67" s="1"/>
      <c r="G67" s="6"/>
      <c r="H67" s="1"/>
      <c r="I67" s="1"/>
      <c r="Y67" s="13" t="b">
        <v>0</v>
      </c>
      <c r="Z67" s="12">
        <f aca="true" t="shared" si="3" ref="Z67:Z72">IF(Y67,1,0)</f>
        <v>0</v>
      </c>
      <c r="AA67" s="9"/>
      <c r="DI67" s="1"/>
      <c r="DJ67" s="1"/>
      <c r="DK67" s="1"/>
      <c r="DL67" s="1"/>
    </row>
    <row r="68" spans="1:116" s="2" customFormat="1" ht="12.75">
      <c r="A68" s="1"/>
      <c r="B68" s="1" t="s">
        <v>12</v>
      </c>
      <c r="C68" s="7" t="s">
        <v>44</v>
      </c>
      <c r="D68" s="1"/>
      <c r="E68" s="1"/>
      <c r="F68" s="1"/>
      <c r="G68" s="1"/>
      <c r="H68" s="1"/>
      <c r="I68" s="1"/>
      <c r="Y68" s="13" t="b">
        <v>0</v>
      </c>
      <c r="Z68" s="12">
        <f t="shared" si="3"/>
        <v>0</v>
      </c>
      <c r="AA68" s="9"/>
      <c r="DI68" s="1"/>
      <c r="DJ68" s="1"/>
      <c r="DK68" s="1"/>
      <c r="DL68" s="1"/>
    </row>
    <row r="69" spans="1:116" s="2" customFormat="1" ht="12.75">
      <c r="A69" s="1"/>
      <c r="B69" s="1" t="s">
        <v>13</v>
      </c>
      <c r="C69" s="7" t="s">
        <v>45</v>
      </c>
      <c r="D69" s="1"/>
      <c r="E69" s="1"/>
      <c r="F69" s="1"/>
      <c r="G69" s="1"/>
      <c r="H69" s="1"/>
      <c r="I69" s="1"/>
      <c r="Y69" s="13" t="b">
        <v>0</v>
      </c>
      <c r="Z69" s="12">
        <f t="shared" si="3"/>
        <v>0</v>
      </c>
      <c r="AA69" s="9"/>
      <c r="DI69" s="1"/>
      <c r="DJ69" s="1"/>
      <c r="DK69" s="1"/>
      <c r="DL69" s="1"/>
    </row>
    <row r="70" spans="1:116" s="2" customFormat="1" ht="12.75">
      <c r="A70" s="1"/>
      <c r="B70" s="1" t="s">
        <v>14</v>
      </c>
      <c r="C70" s="7" t="s">
        <v>46</v>
      </c>
      <c r="D70" s="1"/>
      <c r="E70" s="1"/>
      <c r="F70" s="1"/>
      <c r="G70" s="1"/>
      <c r="H70" s="1"/>
      <c r="I70" s="1"/>
      <c r="Y70" s="13" t="b">
        <v>0</v>
      </c>
      <c r="Z70" s="12">
        <f t="shared" si="3"/>
        <v>0</v>
      </c>
      <c r="AA70" s="9"/>
      <c r="DI70" s="1"/>
      <c r="DJ70" s="1"/>
      <c r="DK70" s="1"/>
      <c r="DL70" s="1"/>
    </row>
    <row r="71" spans="1:116" s="2" customFormat="1" ht="12.75">
      <c r="A71" s="1"/>
      <c r="B71" s="1" t="s">
        <v>15</v>
      </c>
      <c r="C71" s="7" t="s">
        <v>47</v>
      </c>
      <c r="D71" s="1"/>
      <c r="E71" s="1"/>
      <c r="F71" s="1"/>
      <c r="G71" s="1"/>
      <c r="H71" s="1"/>
      <c r="I71" s="1"/>
      <c r="Y71" s="13" t="b">
        <v>0</v>
      </c>
      <c r="Z71" s="12">
        <f t="shared" si="3"/>
        <v>0</v>
      </c>
      <c r="AA71" s="9"/>
      <c r="DI71" s="1"/>
      <c r="DJ71" s="1"/>
      <c r="DK71" s="1"/>
      <c r="DL71" s="1"/>
    </row>
    <row r="72" spans="1:116" s="2" customFormat="1" ht="12.75">
      <c r="A72" s="1"/>
      <c r="B72" s="1" t="s">
        <v>16</v>
      </c>
      <c r="C72" s="7" t="s">
        <v>48</v>
      </c>
      <c r="D72" s="1"/>
      <c r="E72" s="1"/>
      <c r="F72" s="1"/>
      <c r="G72" s="1"/>
      <c r="H72" s="1"/>
      <c r="I72" s="1"/>
      <c r="Y72" s="13" t="b">
        <v>0</v>
      </c>
      <c r="Z72" s="12">
        <f t="shared" si="3"/>
        <v>0</v>
      </c>
      <c r="AA72" s="9"/>
      <c r="DI72" s="1"/>
      <c r="DJ72" s="1"/>
      <c r="DK72" s="1"/>
      <c r="DL72" s="1"/>
    </row>
    <row r="73" spans="1:116" s="2" customFormat="1" ht="12.75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>
      <c r="A76" s="1"/>
      <c r="B76" s="1"/>
      <c r="C76" s="7"/>
      <c r="D76" s="1"/>
      <c r="E76" s="1"/>
      <c r="F76" s="1"/>
      <c r="G76" s="1"/>
      <c r="H76" s="1"/>
      <c r="I76" s="1"/>
      <c r="Y76" s="13"/>
      <c r="Z76" s="12"/>
      <c r="AA76" s="9"/>
      <c r="DI76" s="1"/>
      <c r="DJ76" s="1"/>
      <c r="DK76" s="1"/>
      <c r="DL76" s="1"/>
    </row>
    <row r="77" spans="1:116" s="2" customFormat="1" ht="12.75">
      <c r="A77" s="1"/>
      <c r="B77" s="1"/>
      <c r="C77" s="7"/>
      <c r="D77" s="1"/>
      <c r="E77" s="1"/>
      <c r="F77" s="1"/>
      <c r="G77" s="1"/>
      <c r="H77" s="1"/>
      <c r="I77" s="1"/>
      <c r="Y77" s="13"/>
      <c r="Z77" s="12"/>
      <c r="AA77" s="9"/>
      <c r="DI77" s="1"/>
      <c r="DJ77" s="1"/>
      <c r="DK77" s="1"/>
      <c r="DL77" s="1"/>
    </row>
    <row r="78" spans="1:116" s="2" customFormat="1" ht="12.75">
      <c r="A78" s="1"/>
      <c r="B78" s="1"/>
      <c r="C78" s="1"/>
      <c r="D78" s="1"/>
      <c r="E78" s="8"/>
      <c r="F78" s="1"/>
      <c r="G78" s="1"/>
      <c r="H78" s="1"/>
      <c r="I78" s="1"/>
      <c r="Y78" s="13"/>
      <c r="Z78" s="12"/>
      <c r="AA78" s="9"/>
      <c r="DI78" s="1"/>
      <c r="DJ78" s="1"/>
      <c r="DK78" s="1"/>
      <c r="DL78" s="1"/>
    </row>
    <row r="79" spans="1:116" s="2" customFormat="1" ht="12.75">
      <c r="A79" s="1"/>
      <c r="B79" s="1"/>
      <c r="C79" s="1"/>
      <c r="D79" s="1"/>
      <c r="E79" s="1"/>
      <c r="F79" s="1"/>
      <c r="G79" s="1"/>
      <c r="H79" s="1"/>
      <c r="I79" s="1"/>
      <c r="Y79" s="11"/>
      <c r="Z79" s="12">
        <f>SUM(Z67:Z78)</f>
        <v>0</v>
      </c>
      <c r="AA79" s="9"/>
      <c r="DI79" s="1"/>
      <c r="DJ79" s="1"/>
      <c r="DK79" s="1"/>
      <c r="DL79" s="1"/>
    </row>
    <row r="80" spans="1:116" s="2" customFormat="1" ht="12.75">
      <c r="A80" s="1"/>
      <c r="B80" s="1"/>
      <c r="C80" s="1"/>
      <c r="D80" s="1"/>
      <c r="E80" s="1"/>
      <c r="F80" s="1"/>
      <c r="G80" s="1"/>
      <c r="H80" s="1"/>
      <c r="I80" s="1"/>
      <c r="Y80" s="14">
        <v>1</v>
      </c>
      <c r="Z80" s="12"/>
      <c r="AA80" s="9"/>
      <c r="DI80" s="1"/>
      <c r="DJ80" s="1"/>
      <c r="DK80" s="1"/>
      <c r="DL80" s="1"/>
    </row>
    <row r="81" spans="1:116" s="2" customFormat="1" ht="3.75" customHeight="1">
      <c r="A81" s="1"/>
      <c r="B81" s="10"/>
      <c r="C81" s="10"/>
      <c r="D81" s="10"/>
      <c r="E81" s="10"/>
      <c r="F81" s="10"/>
      <c r="G81" s="10"/>
      <c r="H81" s="10"/>
      <c r="I81" s="1"/>
      <c r="Y81" s="14">
        <f>+Y80-Z81</f>
        <v>1</v>
      </c>
      <c r="Z81" s="15">
        <f>+Z79/6</f>
        <v>0</v>
      </c>
      <c r="AA81" s="9"/>
      <c r="DI81" s="1"/>
      <c r="DJ81" s="1"/>
      <c r="DK81" s="1"/>
      <c r="DL81" s="1"/>
    </row>
    <row r="82" spans="1:116" s="2" customFormat="1" ht="12.75" hidden="1">
      <c r="A82" s="1"/>
      <c r="B82" s="1"/>
      <c r="C82" s="1"/>
      <c r="D82" s="1"/>
      <c r="E82" s="1"/>
      <c r="F82" s="1"/>
      <c r="G82" s="1"/>
      <c r="H82" s="1"/>
      <c r="I82" s="1"/>
      <c r="Y82" s="13" t="b">
        <v>0</v>
      </c>
      <c r="Z82" s="12">
        <f>IF(Y82,1,0)</f>
        <v>0</v>
      </c>
      <c r="AA82" s="9"/>
      <c r="DI82" s="1"/>
      <c r="DJ82" s="1"/>
      <c r="DK82" s="1"/>
      <c r="DL82" s="1"/>
    </row>
    <row r="83" spans="1:116" s="2" customFormat="1" ht="12.75" hidden="1">
      <c r="A83" s="1"/>
      <c r="B83" s="1"/>
      <c r="C83" s="1"/>
      <c r="D83" s="1"/>
      <c r="E83" s="1"/>
      <c r="F83" s="1"/>
      <c r="G83" s="1"/>
      <c r="H83" s="1"/>
      <c r="I83" s="1"/>
      <c r="Y83" s="13"/>
      <c r="Z83" s="12"/>
      <c r="AA83" s="9"/>
      <c r="DI83" s="1"/>
      <c r="DJ83" s="1"/>
      <c r="DK83" s="1"/>
      <c r="DL83" s="1"/>
    </row>
    <row r="84" spans="1:116" s="2" customFormat="1" ht="12.75" hidden="1">
      <c r="A84" s="1"/>
      <c r="B84" s="1"/>
      <c r="C84" s="1"/>
      <c r="D84" s="1"/>
      <c r="E84" s="1"/>
      <c r="F84" s="1"/>
      <c r="G84" s="4"/>
      <c r="H84" s="1"/>
      <c r="I84" s="1"/>
      <c r="Y84" s="13"/>
      <c r="Z84" s="12"/>
      <c r="AA84" s="9"/>
      <c r="DI84" s="1"/>
      <c r="DJ84" s="1"/>
      <c r="DK84" s="1"/>
      <c r="DL84" s="1"/>
    </row>
    <row r="85" spans="1:116" s="2" customFormat="1" ht="12.75" hidden="1">
      <c r="A85" s="1"/>
      <c r="B85" s="1"/>
      <c r="C85" s="7"/>
      <c r="D85" s="1"/>
      <c r="E85" s="1"/>
      <c r="F85" s="1"/>
      <c r="G85" s="6"/>
      <c r="H85" s="1"/>
      <c r="I85" s="1"/>
      <c r="Y85" s="13"/>
      <c r="Z85" s="12"/>
      <c r="AA85" s="9"/>
      <c r="DI85" s="1"/>
      <c r="DJ85" s="1"/>
      <c r="DK85" s="1"/>
      <c r="DL85" s="1"/>
    </row>
    <row r="86" spans="1:116" s="2" customFormat="1" ht="12.75" hidden="1">
      <c r="A86" s="1"/>
      <c r="B86" s="1"/>
      <c r="C86" s="7"/>
      <c r="D86" s="1"/>
      <c r="E86" s="1"/>
      <c r="F86" s="1"/>
      <c r="G86" s="1"/>
      <c r="H86" s="1"/>
      <c r="I86" s="1"/>
      <c r="Y86" s="13"/>
      <c r="Z86" s="12"/>
      <c r="AA86" s="9"/>
      <c r="DI86" s="1"/>
      <c r="DJ86" s="1"/>
      <c r="DK86" s="1"/>
      <c r="DL86" s="1"/>
    </row>
    <row r="87" spans="1:116" s="2" customFormat="1" ht="12.75" hidden="1">
      <c r="A87" s="1"/>
      <c r="B87" s="1"/>
      <c r="C87" s="7"/>
      <c r="D87" s="1"/>
      <c r="E87" s="1"/>
      <c r="F87" s="1"/>
      <c r="G87" s="1"/>
      <c r="H87" s="1"/>
      <c r="I87" s="1"/>
      <c r="Y87" s="13"/>
      <c r="Z87" s="12"/>
      <c r="AA87" s="9"/>
      <c r="DI87" s="1"/>
      <c r="DJ87" s="1"/>
      <c r="DK87" s="1"/>
      <c r="DL87" s="1"/>
    </row>
    <row r="88" spans="1:116" s="2" customFormat="1" ht="12.75" hidden="1">
      <c r="A88" s="1"/>
      <c r="B88" s="1"/>
      <c r="C88" s="7"/>
      <c r="D88" s="1"/>
      <c r="E88" s="1"/>
      <c r="F88" s="1"/>
      <c r="G88" s="1"/>
      <c r="H88" s="1"/>
      <c r="I88" s="1"/>
      <c r="Y88" s="13"/>
      <c r="Z88" s="12"/>
      <c r="AA88" s="9"/>
      <c r="DI88" s="1"/>
      <c r="DJ88" s="1"/>
      <c r="DK88" s="1"/>
      <c r="DL88" s="1"/>
    </row>
    <row r="89" spans="1:116" s="2" customFormat="1" ht="12.75" hidden="1">
      <c r="A89" s="1"/>
      <c r="B89" s="1"/>
      <c r="C89" s="7"/>
      <c r="D89" s="1"/>
      <c r="E89" s="1"/>
      <c r="F89" s="1"/>
      <c r="G89" s="1"/>
      <c r="H89" s="1"/>
      <c r="I89" s="1"/>
      <c r="Y89" s="13"/>
      <c r="Z89" s="12"/>
      <c r="AA89" s="9"/>
      <c r="DI89" s="1"/>
      <c r="DJ89" s="1"/>
      <c r="DK89" s="1"/>
      <c r="DL89" s="1"/>
    </row>
    <row r="90" spans="1:116" s="2" customFormat="1" ht="12.75" hidden="1">
      <c r="A90" s="1"/>
      <c r="B90" s="1"/>
      <c r="C90" s="7"/>
      <c r="D90" s="1"/>
      <c r="E90" s="1"/>
      <c r="F90" s="1"/>
      <c r="G90" s="1"/>
      <c r="H90" s="1"/>
      <c r="I90" s="1"/>
      <c r="Y90" s="13"/>
      <c r="Z90" s="12"/>
      <c r="AA90" s="9"/>
      <c r="DI90" s="1"/>
      <c r="DJ90" s="1"/>
      <c r="DK90" s="1"/>
      <c r="DL90" s="1"/>
    </row>
    <row r="91" spans="1:116" s="2" customFormat="1" ht="12.75" hidden="1">
      <c r="A91" s="1"/>
      <c r="B91" s="7"/>
      <c r="C91" s="7"/>
      <c r="D91" s="1"/>
      <c r="E91" s="1"/>
      <c r="F91" s="1"/>
      <c r="G91" s="1"/>
      <c r="H91" s="1"/>
      <c r="I91" s="1"/>
      <c r="Y91" s="13"/>
      <c r="Z91" s="12"/>
      <c r="AA91" s="9"/>
      <c r="DI91" s="1"/>
      <c r="DJ91" s="1"/>
      <c r="DK91" s="1"/>
      <c r="DL91" s="1"/>
    </row>
    <row r="92" spans="1:116" s="2" customFormat="1" ht="12.75" hidden="1">
      <c r="A92" s="1"/>
      <c r="B92" s="1"/>
      <c r="C92" s="7"/>
      <c r="D92" s="1"/>
      <c r="E92" s="1"/>
      <c r="F92" s="1"/>
      <c r="G92" s="1"/>
      <c r="H92" s="1"/>
      <c r="I92" s="1"/>
      <c r="Y92" s="13"/>
      <c r="Z92" s="12"/>
      <c r="AA92" s="9"/>
      <c r="DI92" s="1"/>
      <c r="DJ92" s="1"/>
      <c r="DK92" s="1"/>
      <c r="DL92" s="1"/>
    </row>
    <row r="93" spans="1:116" s="2" customFormat="1" ht="12.75" hidden="1">
      <c r="A93" s="1"/>
      <c r="B93" s="1"/>
      <c r="C93" s="7"/>
      <c r="D93" s="1"/>
      <c r="E93" s="1"/>
      <c r="F93" s="1"/>
      <c r="G93" s="1"/>
      <c r="H93" s="1"/>
      <c r="I93" s="1"/>
      <c r="Y93" s="13"/>
      <c r="Z93" s="12"/>
      <c r="AA93" s="9"/>
      <c r="DI93" s="1"/>
      <c r="DJ93" s="1"/>
      <c r="DK93" s="1"/>
      <c r="DL93" s="1"/>
    </row>
    <row r="94" spans="1:116" s="2" customFormat="1" ht="12.75" hidden="1">
      <c r="A94" s="1"/>
      <c r="B94" s="1"/>
      <c r="C94" s="7"/>
      <c r="D94" s="1"/>
      <c r="E94" s="1"/>
      <c r="F94" s="1"/>
      <c r="G94" s="1"/>
      <c r="H94" s="1"/>
      <c r="I94" s="1"/>
      <c r="Y94" s="11"/>
      <c r="Z94" s="12"/>
      <c r="AA94" s="9"/>
      <c r="DI94" s="1"/>
      <c r="DJ94" s="1"/>
      <c r="DK94" s="1"/>
      <c r="DL94" s="1"/>
    </row>
    <row r="95" spans="1:116" s="2" customFormat="1" ht="12.75" hidden="1">
      <c r="A95" s="1"/>
      <c r="B95" s="1"/>
      <c r="C95" s="7"/>
      <c r="D95" s="1"/>
      <c r="E95" s="1"/>
      <c r="F95" s="1"/>
      <c r="G95" s="1"/>
      <c r="H95" s="1"/>
      <c r="I95" s="1"/>
      <c r="Y95" s="11"/>
      <c r="Z95" s="12"/>
      <c r="AA95" s="9"/>
      <c r="DI95" s="1"/>
      <c r="DJ95" s="1"/>
      <c r="DK95" s="1"/>
      <c r="DL95" s="1"/>
    </row>
    <row r="96" spans="1:116" s="2" customFormat="1" ht="12.75" hidden="1">
      <c r="A96" s="1"/>
      <c r="B96" s="1"/>
      <c r="C96" s="1"/>
      <c r="D96" s="1"/>
      <c r="E96" s="8"/>
      <c r="F96" s="1"/>
      <c r="G96" s="1"/>
      <c r="H96" s="1"/>
      <c r="I96" s="1"/>
      <c r="Y96" s="11"/>
      <c r="Z96" s="12"/>
      <c r="AA96" s="9"/>
      <c r="DI96" s="1"/>
      <c r="DJ96" s="1"/>
      <c r="DK96" s="1"/>
      <c r="DL96" s="1"/>
    </row>
    <row r="97" spans="1:116" s="2" customFormat="1" ht="12.75" hidden="1">
      <c r="A97" s="1"/>
      <c r="B97" s="1"/>
      <c r="C97" s="1"/>
      <c r="D97" s="1"/>
      <c r="E97" s="1"/>
      <c r="F97" s="1"/>
      <c r="G97" s="1"/>
      <c r="H97" s="1"/>
      <c r="I97" s="1"/>
      <c r="Y97" s="11"/>
      <c r="Z97" s="12"/>
      <c r="AA97" s="9"/>
      <c r="DI97" s="1"/>
      <c r="DJ97" s="1"/>
      <c r="DK97" s="1"/>
      <c r="DL97" s="1"/>
    </row>
  </sheetData>
  <sheetProtection password="C76A" sheet="1" objects="1"/>
  <mergeCells count="3">
    <mergeCell ref="E6:G6"/>
    <mergeCell ref="B3:I3"/>
    <mergeCell ref="B5:H5"/>
  </mergeCells>
  <hyperlinks>
    <hyperlink ref="E6" r:id="rId1" display="consultor@talententwicklungs.com"/>
  </hyperlink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A2:DL97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50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51</v>
      </c>
      <c r="G16" s="6"/>
      <c r="X16" s="5">
        <v>1</v>
      </c>
      <c r="Y16" s="13" t="b">
        <v>0</v>
      </c>
      <c r="Z16" s="12">
        <f>IF(Y16,1,0)</f>
        <v>0</v>
      </c>
    </row>
    <row r="17" spans="2:26" ht="12.75">
      <c r="B17" s="1" t="s">
        <v>12</v>
      </c>
      <c r="C17" s="7" t="s">
        <v>52</v>
      </c>
      <c r="X17" s="5">
        <v>2</v>
      </c>
      <c r="Y17" s="13" t="b">
        <v>0</v>
      </c>
      <c r="Z17" s="12">
        <f>IF(Y17,1,0)</f>
        <v>0</v>
      </c>
    </row>
    <row r="18" spans="2:26" ht="12.75">
      <c r="B18" s="1" t="s">
        <v>13</v>
      </c>
      <c r="C18" s="7" t="s">
        <v>53</v>
      </c>
      <c r="X18" s="5">
        <v>3</v>
      </c>
      <c r="Y18" s="13" t="b">
        <v>0</v>
      </c>
      <c r="Z18" s="12">
        <f>IF(Y18,1,0)</f>
        <v>0</v>
      </c>
    </row>
    <row r="19" spans="2:26" ht="12.75">
      <c r="B19" s="1" t="s">
        <v>14</v>
      </c>
      <c r="C19" s="7" t="s">
        <v>54</v>
      </c>
      <c r="X19" s="5">
        <v>4</v>
      </c>
      <c r="Y19" s="13" t="b">
        <v>0</v>
      </c>
      <c r="Z19" s="12">
        <f>IF(Y19,1,0)</f>
        <v>0</v>
      </c>
    </row>
    <row r="20" spans="3:25" ht="12.75">
      <c r="C20" s="7"/>
      <c r="X20" s="5">
        <v>5</v>
      </c>
      <c r="Y20" s="13"/>
    </row>
    <row r="21" spans="3:25" ht="12.75">
      <c r="C21" s="7"/>
      <c r="X21" s="5">
        <v>6</v>
      </c>
      <c r="Y21" s="13"/>
    </row>
    <row r="22" spans="3:25" ht="12.75">
      <c r="C22" s="7"/>
      <c r="X22" s="5">
        <v>7</v>
      </c>
      <c r="Y22" s="13"/>
    </row>
    <row r="23" spans="3:25" ht="12.75">
      <c r="C23" s="7"/>
      <c r="X23" s="5">
        <v>8</v>
      </c>
      <c r="Y23" s="13"/>
    </row>
    <row r="24" spans="3:25" ht="12.75"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+Z26/4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55</v>
      </c>
      <c r="G31" s="6"/>
      <c r="Y31" s="13" t="b">
        <v>0</v>
      </c>
      <c r="Z31" s="12">
        <f aca="true" t="shared" si="0" ref="Z31:Z36">IF(Y31,1,0)</f>
        <v>0</v>
      </c>
    </row>
    <row r="32" spans="2:26" ht="12.75">
      <c r="B32" s="1" t="s">
        <v>12</v>
      </c>
      <c r="C32" s="7" t="s">
        <v>56</v>
      </c>
      <c r="Y32" s="13" t="b">
        <v>0</v>
      </c>
      <c r="Z32" s="12">
        <f t="shared" si="0"/>
        <v>0</v>
      </c>
    </row>
    <row r="33" spans="2:26" ht="12.75">
      <c r="B33" s="1" t="s">
        <v>13</v>
      </c>
      <c r="C33" s="7" t="s">
        <v>57</v>
      </c>
      <c r="Y33" s="13" t="b">
        <v>0</v>
      </c>
      <c r="Z33" s="12">
        <f t="shared" si="0"/>
        <v>0</v>
      </c>
    </row>
    <row r="34" spans="2:26" ht="12.75">
      <c r="B34" s="1" t="s">
        <v>14</v>
      </c>
      <c r="C34" s="7" t="s">
        <v>58</v>
      </c>
      <c r="Y34" s="13" t="b">
        <v>0</v>
      </c>
      <c r="Z34" s="12">
        <f t="shared" si="0"/>
        <v>0</v>
      </c>
    </row>
    <row r="35" spans="2:26" ht="12.75">
      <c r="B35" s="1" t="s">
        <v>15</v>
      </c>
      <c r="C35" s="7" t="s">
        <v>59</v>
      </c>
      <c r="Y35" s="13" t="b">
        <v>0</v>
      </c>
      <c r="Z35" s="12">
        <f t="shared" si="0"/>
        <v>0</v>
      </c>
    </row>
    <row r="36" spans="2:26" ht="12.75">
      <c r="B36" s="1" t="s">
        <v>16</v>
      </c>
      <c r="C36" s="7" t="s">
        <v>60</v>
      </c>
      <c r="Y36" s="13" t="b">
        <v>0</v>
      </c>
      <c r="Z36" s="12">
        <f t="shared" si="0"/>
        <v>0</v>
      </c>
    </row>
    <row r="37" spans="3:25" ht="12.75">
      <c r="C37" s="7"/>
      <c r="Y37" s="13"/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+Z41/6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61</v>
      </c>
      <c r="D48" s="1"/>
      <c r="E48" s="1"/>
      <c r="F48" s="1"/>
      <c r="G48" s="6"/>
      <c r="H48" s="1"/>
      <c r="I48" s="1"/>
      <c r="Y48" s="13" t="b">
        <v>0</v>
      </c>
      <c r="Z48" s="12">
        <f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62</v>
      </c>
      <c r="D49" s="1"/>
      <c r="E49" s="1"/>
      <c r="F49" s="1"/>
      <c r="G49" s="1"/>
      <c r="H49" s="1"/>
      <c r="I49" s="1"/>
      <c r="Y49" s="13" t="b">
        <v>0</v>
      </c>
      <c r="Z49" s="12">
        <f>IF(Y49,1,0)</f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63</v>
      </c>
      <c r="D50" s="1"/>
      <c r="E50" s="1"/>
      <c r="F50" s="1"/>
      <c r="G50" s="1"/>
      <c r="H50" s="1"/>
      <c r="I50" s="1"/>
      <c r="Y50" s="13" t="b">
        <v>0</v>
      </c>
      <c r="Z50" s="12">
        <f>IF(Y50,1,0)</f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1"/>
      <c r="C51" s="7"/>
      <c r="D51" s="1"/>
      <c r="E51" s="1"/>
      <c r="F51" s="1"/>
      <c r="G51" s="1"/>
      <c r="H51" s="1"/>
      <c r="I51" s="1"/>
      <c r="Y51" s="13"/>
      <c r="Z51" s="12"/>
      <c r="AA51" s="9"/>
      <c r="DI51" s="1"/>
      <c r="DJ51" s="1"/>
      <c r="DK51" s="1"/>
      <c r="DL51" s="1"/>
    </row>
    <row r="52" spans="1:116" s="2" customFormat="1" ht="12.75">
      <c r="A52" s="1"/>
      <c r="B52" s="1"/>
      <c r="C52" s="7"/>
      <c r="D52" s="1"/>
      <c r="E52" s="1"/>
      <c r="F52" s="1"/>
      <c r="G52" s="1"/>
      <c r="H52" s="1"/>
      <c r="I52" s="1"/>
      <c r="Y52" s="13"/>
      <c r="Z52" s="12"/>
      <c r="AA52" s="9"/>
      <c r="DI52" s="1"/>
      <c r="DJ52" s="1"/>
      <c r="DK52" s="1"/>
      <c r="DL52" s="1"/>
    </row>
    <row r="53" spans="1:116" s="2" customFormat="1" ht="12.75">
      <c r="A53" s="1"/>
      <c r="B53" s="1"/>
      <c r="C53" s="7"/>
      <c r="D53" s="1"/>
      <c r="E53" s="1"/>
      <c r="F53" s="1"/>
      <c r="G53" s="1"/>
      <c r="H53" s="1"/>
      <c r="I53" s="1"/>
      <c r="Y53" s="13"/>
      <c r="Z53" s="12"/>
      <c r="AA53" s="9"/>
      <c r="DI53" s="1"/>
      <c r="DJ53" s="1"/>
      <c r="DK53" s="1"/>
      <c r="DL53" s="1"/>
    </row>
    <row r="54" spans="1:116" s="2" customFormat="1" ht="12.75">
      <c r="A54" s="1"/>
      <c r="B54" s="7"/>
      <c r="C54" s="7"/>
      <c r="D54" s="1"/>
      <c r="E54" s="1"/>
      <c r="F54" s="1"/>
      <c r="G54" s="1"/>
      <c r="H54" s="1"/>
      <c r="I54" s="1"/>
      <c r="Y54" s="13"/>
      <c r="Z54" s="12"/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SUM(Z48:Z59)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+Z60/3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>
      <c r="A64" s="1"/>
      <c r="B64" s="1"/>
      <c r="C64" s="1"/>
      <c r="D64" s="1"/>
      <c r="E64" s="1"/>
      <c r="F64" s="1"/>
      <c r="G64" s="1"/>
      <c r="H64" s="1"/>
      <c r="I64" s="1"/>
      <c r="Y64" s="13"/>
      <c r="Z64" s="12"/>
      <c r="AA64" s="9"/>
      <c r="DI64" s="1"/>
      <c r="DJ64" s="1"/>
      <c r="DK64" s="1"/>
      <c r="DL64" s="1"/>
    </row>
    <row r="65" spans="1:116" s="2" customFormat="1" ht="12.75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>
      <c r="A66" s="1"/>
      <c r="B66" s="1"/>
      <c r="C66" s="1"/>
      <c r="D66" s="1"/>
      <c r="E66" s="1"/>
      <c r="F66" s="1"/>
      <c r="G66" s="4" t="s">
        <v>10</v>
      </c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>
      <c r="A67" s="1"/>
      <c r="B67" s="1" t="s">
        <v>11</v>
      </c>
      <c r="C67" s="7" t="s">
        <v>64</v>
      </c>
      <c r="D67" s="1"/>
      <c r="E67" s="1"/>
      <c r="F67" s="1"/>
      <c r="G67" s="6"/>
      <c r="H67" s="1"/>
      <c r="I67" s="1"/>
      <c r="Y67" s="13" t="b">
        <v>0</v>
      </c>
      <c r="Z67" s="12">
        <f>IF(Y67,1,0)</f>
        <v>0</v>
      </c>
      <c r="AA67" s="9"/>
      <c r="DI67" s="1"/>
      <c r="DJ67" s="1"/>
      <c r="DK67" s="1"/>
      <c r="DL67" s="1"/>
    </row>
    <row r="68" spans="1:116" s="2" customFormat="1" ht="12.75">
      <c r="A68" s="1"/>
      <c r="B68" s="1" t="s">
        <v>12</v>
      </c>
      <c r="C68" s="7" t="s">
        <v>65</v>
      </c>
      <c r="D68" s="1"/>
      <c r="E68" s="1"/>
      <c r="F68" s="1"/>
      <c r="G68" s="1"/>
      <c r="H68" s="1"/>
      <c r="I68" s="1"/>
      <c r="Y68" s="13" t="b">
        <v>0</v>
      </c>
      <c r="Z68" s="12">
        <f>IF(Y68,1,0)</f>
        <v>0</v>
      </c>
      <c r="AA68" s="9"/>
      <c r="DI68" s="1"/>
      <c r="DJ68" s="1"/>
      <c r="DK68" s="1"/>
      <c r="DL68" s="1"/>
    </row>
    <row r="69" spans="1:116" s="2" customFormat="1" ht="12.75">
      <c r="A69" s="1"/>
      <c r="B69" s="1" t="s">
        <v>13</v>
      </c>
      <c r="C69" s="7" t="s">
        <v>66</v>
      </c>
      <c r="D69" s="1"/>
      <c r="E69" s="1"/>
      <c r="F69" s="1"/>
      <c r="G69" s="1"/>
      <c r="H69" s="1"/>
      <c r="I69" s="1"/>
      <c r="Y69" s="13" t="b">
        <v>0</v>
      </c>
      <c r="Z69" s="12">
        <f>IF(Y69,1,0)</f>
        <v>0</v>
      </c>
      <c r="AA69" s="9"/>
      <c r="DI69" s="1"/>
      <c r="DJ69" s="1"/>
      <c r="DK69" s="1"/>
      <c r="DL69" s="1"/>
    </row>
    <row r="70" spans="1:116" s="2" customFormat="1" ht="12.75">
      <c r="A70" s="1"/>
      <c r="B70" s="1" t="s">
        <v>14</v>
      </c>
      <c r="C70" s="7" t="s">
        <v>67</v>
      </c>
      <c r="D70" s="1"/>
      <c r="E70" s="1"/>
      <c r="F70" s="1"/>
      <c r="G70" s="1"/>
      <c r="H70" s="1"/>
      <c r="I70" s="1"/>
      <c r="Y70" s="13" t="b">
        <v>0</v>
      </c>
      <c r="Z70" s="12">
        <f>IF(Y70,1,0)</f>
        <v>0</v>
      </c>
      <c r="AA70" s="9"/>
      <c r="DI70" s="1"/>
      <c r="DJ70" s="1"/>
      <c r="DK70" s="1"/>
      <c r="DL70" s="1"/>
    </row>
    <row r="71" spans="1:116" s="2" customFormat="1" ht="12.75">
      <c r="A71" s="1"/>
      <c r="B71" s="1" t="s">
        <v>15</v>
      </c>
      <c r="C71" s="7" t="s">
        <v>68</v>
      </c>
      <c r="D71" s="1"/>
      <c r="E71" s="1"/>
      <c r="F71" s="1"/>
      <c r="G71" s="1"/>
      <c r="H71" s="1"/>
      <c r="I71" s="1"/>
      <c r="Y71" s="13" t="b">
        <v>0</v>
      </c>
      <c r="Z71" s="12">
        <f>IF(Y71,1,0)</f>
        <v>0</v>
      </c>
      <c r="AA71" s="9"/>
      <c r="DI71" s="1"/>
      <c r="DJ71" s="1"/>
      <c r="DK71" s="1"/>
      <c r="DL71" s="1"/>
    </row>
    <row r="72" spans="1:116" s="2" customFormat="1" ht="12.75">
      <c r="A72" s="1"/>
      <c r="B72" s="1"/>
      <c r="C72" s="7"/>
      <c r="D72" s="1"/>
      <c r="E72" s="1"/>
      <c r="F72" s="1"/>
      <c r="G72" s="1"/>
      <c r="H72" s="1"/>
      <c r="I72" s="1"/>
      <c r="Y72" s="13"/>
      <c r="Z72" s="12"/>
      <c r="AA72" s="9"/>
      <c r="DI72" s="1"/>
      <c r="DJ72" s="1"/>
      <c r="DK72" s="1"/>
      <c r="DL72" s="1"/>
    </row>
    <row r="73" spans="1:116" s="2" customFormat="1" ht="12.75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>
      <c r="A76" s="1"/>
      <c r="B76" s="1"/>
      <c r="C76" s="7"/>
      <c r="D76" s="1"/>
      <c r="E76" s="1"/>
      <c r="F76" s="1"/>
      <c r="G76" s="1"/>
      <c r="H76" s="1"/>
      <c r="I76" s="1"/>
      <c r="Y76" s="13"/>
      <c r="Z76" s="12"/>
      <c r="AA76" s="9"/>
      <c r="DI76" s="1"/>
      <c r="DJ76" s="1"/>
      <c r="DK76" s="1"/>
      <c r="DL76" s="1"/>
    </row>
    <row r="77" spans="1:116" s="2" customFormat="1" ht="12.75">
      <c r="A77" s="1"/>
      <c r="B77" s="1"/>
      <c r="C77" s="7"/>
      <c r="D77" s="1"/>
      <c r="E77" s="1"/>
      <c r="F77" s="1"/>
      <c r="G77" s="1"/>
      <c r="H77" s="1"/>
      <c r="I77" s="1"/>
      <c r="Y77" s="13"/>
      <c r="Z77" s="12"/>
      <c r="AA77" s="9"/>
      <c r="DI77" s="1"/>
      <c r="DJ77" s="1"/>
      <c r="DK77" s="1"/>
      <c r="DL77" s="1"/>
    </row>
    <row r="78" spans="1:116" s="2" customFormat="1" ht="12.75">
      <c r="A78" s="1"/>
      <c r="B78" s="1"/>
      <c r="C78" s="1"/>
      <c r="D78" s="1"/>
      <c r="E78" s="8"/>
      <c r="F78" s="1"/>
      <c r="G78" s="1"/>
      <c r="H78" s="1"/>
      <c r="I78" s="1"/>
      <c r="Y78" s="13"/>
      <c r="Z78" s="12"/>
      <c r="AA78" s="9"/>
      <c r="DI78" s="1"/>
      <c r="DJ78" s="1"/>
      <c r="DK78" s="1"/>
      <c r="DL78" s="1"/>
    </row>
    <row r="79" spans="1:116" s="2" customFormat="1" ht="12.75">
      <c r="A79" s="1"/>
      <c r="B79" s="1"/>
      <c r="C79" s="1"/>
      <c r="D79" s="1"/>
      <c r="E79" s="1"/>
      <c r="F79" s="1"/>
      <c r="G79" s="1"/>
      <c r="H79" s="1"/>
      <c r="I79" s="1"/>
      <c r="Y79" s="11"/>
      <c r="Z79" s="12">
        <f>SUM(Z67:Z78)</f>
        <v>0</v>
      </c>
      <c r="AA79" s="9"/>
      <c r="DI79" s="1"/>
      <c r="DJ79" s="1"/>
      <c r="DK79" s="1"/>
      <c r="DL79" s="1"/>
    </row>
    <row r="80" spans="1:116" s="2" customFormat="1" ht="12.75">
      <c r="A80" s="1"/>
      <c r="B80" s="1"/>
      <c r="C80" s="1"/>
      <c r="D80" s="1"/>
      <c r="E80" s="1"/>
      <c r="F80" s="1"/>
      <c r="G80" s="1"/>
      <c r="H80" s="1"/>
      <c r="I80" s="1"/>
      <c r="Y80" s="14">
        <v>1</v>
      </c>
      <c r="Z80" s="12"/>
      <c r="AA80" s="9"/>
      <c r="DI80" s="1"/>
      <c r="DJ80" s="1"/>
      <c r="DK80" s="1"/>
      <c r="DL80" s="1"/>
    </row>
    <row r="81" spans="1:116" s="2" customFormat="1" ht="3.75" customHeight="1">
      <c r="A81" s="1"/>
      <c r="B81" s="10"/>
      <c r="C81" s="10"/>
      <c r="D81" s="10"/>
      <c r="E81" s="10"/>
      <c r="F81" s="10"/>
      <c r="G81" s="10"/>
      <c r="H81" s="10"/>
      <c r="I81" s="1"/>
      <c r="Y81" s="14">
        <f>+Y80-Z81</f>
        <v>1</v>
      </c>
      <c r="Z81" s="15">
        <f>+Z79/5</f>
        <v>0</v>
      </c>
      <c r="AA81" s="9"/>
      <c r="DI81" s="1"/>
      <c r="DJ81" s="1"/>
      <c r="DK81" s="1"/>
      <c r="DL81" s="1"/>
    </row>
    <row r="82" spans="1:116" s="2" customFormat="1" ht="12.75" hidden="1">
      <c r="A82" s="1"/>
      <c r="B82" s="1"/>
      <c r="C82" s="1"/>
      <c r="D82" s="1"/>
      <c r="E82" s="1"/>
      <c r="F82" s="1"/>
      <c r="G82" s="1"/>
      <c r="H82" s="1"/>
      <c r="I82" s="1"/>
      <c r="Y82" s="13" t="b">
        <v>0</v>
      </c>
      <c r="Z82" s="12">
        <f>IF(Y82,1,0)</f>
        <v>0</v>
      </c>
      <c r="AA82" s="9"/>
      <c r="DI82" s="1"/>
      <c r="DJ82" s="1"/>
      <c r="DK82" s="1"/>
      <c r="DL82" s="1"/>
    </row>
    <row r="83" spans="1:116" s="2" customFormat="1" ht="12.75" hidden="1">
      <c r="A83" s="1"/>
      <c r="B83" s="1"/>
      <c r="C83" s="1"/>
      <c r="D83" s="1"/>
      <c r="E83" s="1"/>
      <c r="F83" s="1"/>
      <c r="G83" s="1"/>
      <c r="H83" s="1"/>
      <c r="I83" s="1"/>
      <c r="Y83" s="13"/>
      <c r="Z83" s="12"/>
      <c r="AA83" s="9"/>
      <c r="DI83" s="1"/>
      <c r="DJ83" s="1"/>
      <c r="DK83" s="1"/>
      <c r="DL83" s="1"/>
    </row>
    <row r="84" spans="1:116" s="2" customFormat="1" ht="12.75" hidden="1">
      <c r="A84" s="1"/>
      <c r="B84" s="1"/>
      <c r="C84" s="1"/>
      <c r="D84" s="1"/>
      <c r="E84" s="1"/>
      <c r="F84" s="1"/>
      <c r="G84" s="4"/>
      <c r="H84" s="1"/>
      <c r="I84" s="1"/>
      <c r="Y84" s="13"/>
      <c r="Z84" s="12"/>
      <c r="AA84" s="9"/>
      <c r="DI84" s="1"/>
      <c r="DJ84" s="1"/>
      <c r="DK84" s="1"/>
      <c r="DL84" s="1"/>
    </row>
    <row r="85" spans="1:116" s="2" customFormat="1" ht="12.75" hidden="1">
      <c r="A85" s="1"/>
      <c r="B85" s="1"/>
      <c r="C85" s="7"/>
      <c r="D85" s="1"/>
      <c r="E85" s="1"/>
      <c r="F85" s="1"/>
      <c r="G85" s="6"/>
      <c r="H85" s="1"/>
      <c r="I85" s="1"/>
      <c r="Y85" s="13"/>
      <c r="Z85" s="12"/>
      <c r="AA85" s="9"/>
      <c r="DI85" s="1"/>
      <c r="DJ85" s="1"/>
      <c r="DK85" s="1"/>
      <c r="DL85" s="1"/>
    </row>
    <row r="86" spans="1:116" s="2" customFormat="1" ht="12.75" hidden="1">
      <c r="A86" s="1"/>
      <c r="B86" s="1"/>
      <c r="C86" s="7"/>
      <c r="D86" s="1"/>
      <c r="E86" s="1"/>
      <c r="F86" s="1"/>
      <c r="G86" s="1"/>
      <c r="H86" s="1"/>
      <c r="I86" s="1"/>
      <c r="Y86" s="13"/>
      <c r="Z86" s="12"/>
      <c r="AA86" s="9"/>
      <c r="DI86" s="1"/>
      <c r="DJ86" s="1"/>
      <c r="DK86" s="1"/>
      <c r="DL86" s="1"/>
    </row>
    <row r="87" spans="1:116" s="2" customFormat="1" ht="12.75" hidden="1">
      <c r="A87" s="1"/>
      <c r="B87" s="1"/>
      <c r="C87" s="7"/>
      <c r="D87" s="1"/>
      <c r="E87" s="1"/>
      <c r="F87" s="1"/>
      <c r="G87" s="1"/>
      <c r="H87" s="1"/>
      <c r="I87" s="1"/>
      <c r="Y87" s="13"/>
      <c r="Z87" s="12"/>
      <c r="AA87" s="9"/>
      <c r="DI87" s="1"/>
      <c r="DJ87" s="1"/>
      <c r="DK87" s="1"/>
      <c r="DL87" s="1"/>
    </row>
    <row r="88" spans="1:116" s="2" customFormat="1" ht="12.75" hidden="1">
      <c r="A88" s="1"/>
      <c r="B88" s="1"/>
      <c r="C88" s="7"/>
      <c r="D88" s="1"/>
      <c r="E88" s="1"/>
      <c r="F88" s="1"/>
      <c r="G88" s="1"/>
      <c r="H88" s="1"/>
      <c r="I88" s="1"/>
      <c r="Y88" s="13"/>
      <c r="Z88" s="12"/>
      <c r="AA88" s="9"/>
      <c r="DI88" s="1"/>
      <c r="DJ88" s="1"/>
      <c r="DK88" s="1"/>
      <c r="DL88" s="1"/>
    </row>
    <row r="89" spans="1:116" s="2" customFormat="1" ht="12.75" hidden="1">
      <c r="A89" s="1"/>
      <c r="B89" s="1"/>
      <c r="C89" s="7"/>
      <c r="D89" s="1"/>
      <c r="E89" s="1"/>
      <c r="F89" s="1"/>
      <c r="G89" s="1"/>
      <c r="H89" s="1"/>
      <c r="I89" s="1"/>
      <c r="Y89" s="13"/>
      <c r="Z89" s="12"/>
      <c r="AA89" s="9"/>
      <c r="DI89" s="1"/>
      <c r="DJ89" s="1"/>
      <c r="DK89" s="1"/>
      <c r="DL89" s="1"/>
    </row>
    <row r="90" spans="1:116" s="2" customFormat="1" ht="12.75" hidden="1">
      <c r="A90" s="1"/>
      <c r="B90" s="1"/>
      <c r="C90" s="7"/>
      <c r="D90" s="1"/>
      <c r="E90" s="1"/>
      <c r="F90" s="1"/>
      <c r="G90" s="1"/>
      <c r="H90" s="1"/>
      <c r="I90" s="1"/>
      <c r="Y90" s="13"/>
      <c r="Z90" s="12"/>
      <c r="AA90" s="9"/>
      <c r="DI90" s="1"/>
      <c r="DJ90" s="1"/>
      <c r="DK90" s="1"/>
      <c r="DL90" s="1"/>
    </row>
    <row r="91" spans="1:116" s="2" customFormat="1" ht="12.75" hidden="1">
      <c r="A91" s="1"/>
      <c r="B91" s="7"/>
      <c r="C91" s="7"/>
      <c r="D91" s="1"/>
      <c r="E91" s="1"/>
      <c r="F91" s="1"/>
      <c r="G91" s="1"/>
      <c r="H91" s="1"/>
      <c r="I91" s="1"/>
      <c r="Y91" s="13"/>
      <c r="Z91" s="12"/>
      <c r="AA91" s="9"/>
      <c r="DI91" s="1"/>
      <c r="DJ91" s="1"/>
      <c r="DK91" s="1"/>
      <c r="DL91" s="1"/>
    </row>
    <row r="92" spans="1:116" s="2" customFormat="1" ht="12.75" hidden="1">
      <c r="A92" s="1"/>
      <c r="B92" s="1"/>
      <c r="C92" s="7"/>
      <c r="D92" s="1"/>
      <c r="E92" s="1"/>
      <c r="F92" s="1"/>
      <c r="G92" s="1"/>
      <c r="H92" s="1"/>
      <c r="I92" s="1"/>
      <c r="Y92" s="13"/>
      <c r="Z92" s="12"/>
      <c r="AA92" s="9"/>
      <c r="DI92" s="1"/>
      <c r="DJ92" s="1"/>
      <c r="DK92" s="1"/>
      <c r="DL92" s="1"/>
    </row>
    <row r="93" spans="1:116" s="2" customFormat="1" ht="12.75" hidden="1">
      <c r="A93" s="1"/>
      <c r="B93" s="1"/>
      <c r="C93" s="7"/>
      <c r="D93" s="1"/>
      <c r="E93" s="1"/>
      <c r="F93" s="1"/>
      <c r="G93" s="1"/>
      <c r="H93" s="1"/>
      <c r="I93" s="1"/>
      <c r="Y93" s="13"/>
      <c r="Z93" s="12"/>
      <c r="AA93" s="9"/>
      <c r="DI93" s="1"/>
      <c r="DJ93" s="1"/>
      <c r="DK93" s="1"/>
      <c r="DL93" s="1"/>
    </row>
    <row r="94" spans="1:116" s="2" customFormat="1" ht="12.75" hidden="1">
      <c r="A94" s="1"/>
      <c r="B94" s="1"/>
      <c r="C94" s="7"/>
      <c r="D94" s="1"/>
      <c r="E94" s="1"/>
      <c r="F94" s="1"/>
      <c r="G94" s="1"/>
      <c r="H94" s="1"/>
      <c r="I94" s="1"/>
      <c r="Y94" s="11"/>
      <c r="Z94" s="12"/>
      <c r="AA94" s="9"/>
      <c r="DI94" s="1"/>
      <c r="DJ94" s="1"/>
      <c r="DK94" s="1"/>
      <c r="DL94" s="1"/>
    </row>
    <row r="95" spans="1:116" s="2" customFormat="1" ht="12.75" hidden="1">
      <c r="A95" s="1"/>
      <c r="B95" s="1"/>
      <c r="C95" s="7"/>
      <c r="D95" s="1"/>
      <c r="E95" s="1"/>
      <c r="F95" s="1"/>
      <c r="G95" s="1"/>
      <c r="H95" s="1"/>
      <c r="I95" s="1"/>
      <c r="Y95" s="11"/>
      <c r="Z95" s="12"/>
      <c r="AA95" s="9"/>
      <c r="DI95" s="1"/>
      <c r="DJ95" s="1"/>
      <c r="DK95" s="1"/>
      <c r="DL95" s="1"/>
    </row>
    <row r="96" spans="1:116" s="2" customFormat="1" ht="12.75" hidden="1">
      <c r="A96" s="1"/>
      <c r="B96" s="1"/>
      <c r="C96" s="1"/>
      <c r="D96" s="1"/>
      <c r="E96" s="8"/>
      <c r="F96" s="1"/>
      <c r="G96" s="1"/>
      <c r="H96" s="1"/>
      <c r="I96" s="1"/>
      <c r="Y96" s="11"/>
      <c r="Z96" s="12"/>
      <c r="AA96" s="9"/>
      <c r="DI96" s="1"/>
      <c r="DJ96" s="1"/>
      <c r="DK96" s="1"/>
      <c r="DL96" s="1"/>
    </row>
    <row r="97" spans="1:116" s="2" customFormat="1" ht="12.75" hidden="1">
      <c r="A97" s="1"/>
      <c r="B97" s="1"/>
      <c r="C97" s="1"/>
      <c r="D97" s="1"/>
      <c r="E97" s="1"/>
      <c r="F97" s="1"/>
      <c r="G97" s="1"/>
      <c r="H97" s="1"/>
      <c r="I97" s="1"/>
      <c r="Y97" s="11"/>
      <c r="Z97" s="12"/>
      <c r="AA97" s="9"/>
      <c r="DI97" s="1"/>
      <c r="DJ97" s="1"/>
      <c r="DK97" s="1"/>
      <c r="DL97" s="1"/>
    </row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/>
  <dimension ref="A2:DL97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96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69</v>
      </c>
      <c r="G16" s="6"/>
      <c r="X16" s="5">
        <v>1</v>
      </c>
      <c r="Y16" s="13" t="b">
        <v>0</v>
      </c>
      <c r="Z16" s="12">
        <f aca="true" t="shared" si="0" ref="Z16:Z23">IF(Y16,1,0)</f>
        <v>0</v>
      </c>
    </row>
    <row r="17" spans="2:26" ht="12.75">
      <c r="B17" s="1" t="s">
        <v>12</v>
      </c>
      <c r="C17" s="7" t="s">
        <v>70</v>
      </c>
      <c r="X17" s="5">
        <v>2</v>
      </c>
      <c r="Y17" s="13" t="b">
        <v>0</v>
      </c>
      <c r="Z17" s="12">
        <f t="shared" si="0"/>
        <v>0</v>
      </c>
    </row>
    <row r="18" spans="2:26" ht="12.75">
      <c r="B18" s="1" t="s">
        <v>13</v>
      </c>
      <c r="C18" s="7" t="s">
        <v>71</v>
      </c>
      <c r="X18" s="5">
        <v>3</v>
      </c>
      <c r="Y18" s="13" t="b">
        <v>0</v>
      </c>
      <c r="Z18" s="12">
        <f t="shared" si="0"/>
        <v>0</v>
      </c>
    </row>
    <row r="19" spans="2:26" ht="12.75">
      <c r="B19" s="1" t="s">
        <v>14</v>
      </c>
      <c r="C19" s="7" t="s">
        <v>72</v>
      </c>
      <c r="X19" s="5">
        <v>4</v>
      </c>
      <c r="Y19" s="13" t="b">
        <v>0</v>
      </c>
      <c r="Z19" s="12">
        <f t="shared" si="0"/>
        <v>0</v>
      </c>
    </row>
    <row r="20" spans="2:26" ht="12.75">
      <c r="B20" s="7" t="s">
        <v>15</v>
      </c>
      <c r="C20" s="7" t="s">
        <v>73</v>
      </c>
      <c r="X20" s="5">
        <v>5</v>
      </c>
      <c r="Y20" s="13" t="b">
        <v>0</v>
      </c>
      <c r="Z20" s="12">
        <f t="shared" si="0"/>
        <v>0</v>
      </c>
    </row>
    <row r="21" spans="2:26" ht="12.75">
      <c r="B21" s="7" t="s">
        <v>77</v>
      </c>
      <c r="C21" s="7" t="s">
        <v>74</v>
      </c>
      <c r="X21" s="5">
        <v>6</v>
      </c>
      <c r="Y21" s="13" t="b">
        <v>0</v>
      </c>
      <c r="Z21" s="12">
        <f t="shared" si="0"/>
        <v>0</v>
      </c>
    </row>
    <row r="22" spans="2:26" ht="12.75">
      <c r="B22" s="7" t="s">
        <v>17</v>
      </c>
      <c r="C22" s="7" t="s">
        <v>75</v>
      </c>
      <c r="X22" s="5">
        <v>7</v>
      </c>
      <c r="Y22" s="13" t="b">
        <v>0</v>
      </c>
      <c r="Z22" s="12">
        <f t="shared" si="0"/>
        <v>0</v>
      </c>
    </row>
    <row r="23" spans="2:26" ht="12.75">
      <c r="B23" s="7" t="s">
        <v>18</v>
      </c>
      <c r="C23" s="7" t="s">
        <v>76</v>
      </c>
      <c r="X23" s="5">
        <v>8</v>
      </c>
      <c r="Y23" s="13" t="b">
        <v>0</v>
      </c>
      <c r="Z23" s="12">
        <f t="shared" si="0"/>
        <v>0</v>
      </c>
    </row>
    <row r="24" spans="3:25" ht="12.75"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+Z26/8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79</v>
      </c>
      <c r="G31" s="6"/>
      <c r="Y31" s="13" t="b">
        <v>0</v>
      </c>
      <c r="Z31" s="12">
        <f aca="true" t="shared" si="1" ref="Z31:Z36">IF(Y31,1,0)</f>
        <v>0</v>
      </c>
    </row>
    <row r="32" spans="2:26" ht="12.75">
      <c r="B32" s="1" t="s">
        <v>12</v>
      </c>
      <c r="C32" s="7" t="s">
        <v>80</v>
      </c>
      <c r="Y32" s="13" t="b">
        <v>0</v>
      </c>
      <c r="Z32" s="12">
        <f t="shared" si="1"/>
        <v>0</v>
      </c>
    </row>
    <row r="33" spans="2:26" ht="12.75">
      <c r="B33" s="1" t="s">
        <v>13</v>
      </c>
      <c r="C33" s="7" t="s">
        <v>81</v>
      </c>
      <c r="Y33" s="13" t="b">
        <v>0</v>
      </c>
      <c r="Z33" s="12">
        <f t="shared" si="1"/>
        <v>0</v>
      </c>
    </row>
    <row r="34" spans="2:26" ht="12.75">
      <c r="B34" s="1" t="s">
        <v>14</v>
      </c>
      <c r="C34" s="7" t="s">
        <v>82</v>
      </c>
      <c r="Y34" s="13" t="b">
        <v>0</v>
      </c>
      <c r="Z34" s="12">
        <f t="shared" si="1"/>
        <v>0</v>
      </c>
    </row>
    <row r="35" spans="2:26" ht="12.75">
      <c r="B35" s="1" t="s">
        <v>15</v>
      </c>
      <c r="C35" s="7" t="s">
        <v>83</v>
      </c>
      <c r="Y35" s="13" t="b">
        <v>0</v>
      </c>
      <c r="Z35" s="12">
        <f t="shared" si="1"/>
        <v>0</v>
      </c>
    </row>
    <row r="36" spans="2:26" ht="12.75">
      <c r="B36" s="1" t="s">
        <v>16</v>
      </c>
      <c r="C36" s="7" t="s">
        <v>84</v>
      </c>
      <c r="Y36" s="13" t="b">
        <v>0</v>
      </c>
      <c r="Z36" s="12">
        <f t="shared" si="1"/>
        <v>0</v>
      </c>
    </row>
    <row r="37" spans="3:25" ht="12.75">
      <c r="C37" s="7"/>
      <c r="Y37" s="13"/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+Z41/6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85</v>
      </c>
      <c r="D48" s="1"/>
      <c r="E48" s="1"/>
      <c r="F48" s="1"/>
      <c r="G48" s="6"/>
      <c r="H48" s="1"/>
      <c r="I48" s="1"/>
      <c r="Y48" s="13" t="b">
        <v>0</v>
      </c>
      <c r="Z48" s="12">
        <f aca="true" t="shared" si="2" ref="Z48:Z54"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91</v>
      </c>
      <c r="D49" s="1"/>
      <c r="E49" s="1"/>
      <c r="F49" s="1"/>
      <c r="G49" s="1"/>
      <c r="H49" s="1"/>
      <c r="I49" s="1"/>
      <c r="Y49" s="13" t="b">
        <v>0</v>
      </c>
      <c r="Z49" s="12">
        <f t="shared" si="2"/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86</v>
      </c>
      <c r="D50" s="1"/>
      <c r="E50" s="1"/>
      <c r="F50" s="1"/>
      <c r="G50" s="1"/>
      <c r="H50" s="1"/>
      <c r="I50" s="1"/>
      <c r="Y50" s="13" t="b">
        <v>0</v>
      </c>
      <c r="Z50" s="12">
        <f t="shared" si="2"/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7" t="s">
        <v>14</v>
      </c>
      <c r="C51" s="7" t="s">
        <v>87</v>
      </c>
      <c r="D51" s="1"/>
      <c r="E51" s="1"/>
      <c r="F51" s="1"/>
      <c r="G51" s="1"/>
      <c r="H51" s="1"/>
      <c r="I51" s="1"/>
      <c r="Y51" s="13" t="b">
        <v>0</v>
      </c>
      <c r="Z51" s="12">
        <f t="shared" si="2"/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7" t="s">
        <v>15</v>
      </c>
      <c r="C52" s="7" t="s">
        <v>88</v>
      </c>
      <c r="D52" s="1"/>
      <c r="E52" s="1"/>
      <c r="F52" s="1"/>
      <c r="G52" s="1"/>
      <c r="H52" s="1"/>
      <c r="I52" s="1"/>
      <c r="Y52" s="13" t="b">
        <v>0</v>
      </c>
      <c r="Z52" s="12">
        <f t="shared" si="2"/>
        <v>0</v>
      </c>
      <c r="AA52" s="9"/>
      <c r="DI52" s="1"/>
      <c r="DJ52" s="1"/>
      <c r="DK52" s="1"/>
      <c r="DL52" s="1"/>
    </row>
    <row r="53" spans="1:116" s="2" customFormat="1" ht="12.75">
      <c r="A53" s="1"/>
      <c r="B53" s="7" t="s">
        <v>77</v>
      </c>
      <c r="C53" s="7" t="s">
        <v>89</v>
      </c>
      <c r="D53" s="1"/>
      <c r="E53" s="1"/>
      <c r="F53" s="1"/>
      <c r="G53" s="1"/>
      <c r="H53" s="1"/>
      <c r="I53" s="1"/>
      <c r="Y53" s="13" t="b">
        <v>0</v>
      </c>
      <c r="Z53" s="12">
        <f t="shared" si="2"/>
        <v>0</v>
      </c>
      <c r="AA53" s="9"/>
      <c r="DI53" s="1"/>
      <c r="DJ53" s="1"/>
      <c r="DK53" s="1"/>
      <c r="DL53" s="1"/>
    </row>
    <row r="54" spans="1:116" s="2" customFormat="1" ht="12.75">
      <c r="A54" s="1"/>
      <c r="B54" s="7" t="s">
        <v>17</v>
      </c>
      <c r="C54" s="7" t="s">
        <v>90</v>
      </c>
      <c r="D54" s="1"/>
      <c r="E54" s="1"/>
      <c r="F54" s="1"/>
      <c r="G54" s="1"/>
      <c r="H54" s="1"/>
      <c r="I54" s="1"/>
      <c r="Y54" s="13" t="b">
        <v>0</v>
      </c>
      <c r="Z54" s="12">
        <f t="shared" si="2"/>
        <v>0</v>
      </c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SUM(Z48:Z58)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+Z60/7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>
      <c r="A64" s="1"/>
      <c r="B64" s="1"/>
      <c r="C64" s="1"/>
      <c r="D64" s="1"/>
      <c r="E64" s="1"/>
      <c r="F64" s="1"/>
      <c r="G64" s="1"/>
      <c r="H64" s="1"/>
      <c r="I64" s="1"/>
      <c r="Y64" s="13"/>
      <c r="Z64" s="12"/>
      <c r="AA64" s="9"/>
      <c r="DI64" s="1"/>
      <c r="DJ64" s="1"/>
      <c r="DK64" s="1"/>
      <c r="DL64" s="1"/>
    </row>
    <row r="65" spans="1:116" s="2" customFormat="1" ht="12.75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>
      <c r="A66" s="1"/>
      <c r="B66" s="1"/>
      <c r="C66" s="1"/>
      <c r="D66" s="1"/>
      <c r="E66" s="1"/>
      <c r="F66" s="1"/>
      <c r="G66" s="4" t="s">
        <v>10</v>
      </c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>
      <c r="A67" s="1"/>
      <c r="B67" s="1" t="s">
        <v>11</v>
      </c>
      <c r="C67" s="7" t="s">
        <v>51</v>
      </c>
      <c r="D67" s="1"/>
      <c r="E67" s="1"/>
      <c r="F67" s="1"/>
      <c r="G67" s="6"/>
      <c r="H67" s="1"/>
      <c r="I67" s="1"/>
      <c r="Y67" s="13" t="b">
        <v>0</v>
      </c>
      <c r="Z67" s="12">
        <f aca="true" t="shared" si="3" ref="Z67:Z72">IF(Y67,1,0)</f>
        <v>0</v>
      </c>
      <c r="AA67" s="9"/>
      <c r="DI67" s="1"/>
      <c r="DJ67" s="1"/>
      <c r="DK67" s="1"/>
      <c r="DL67" s="1"/>
    </row>
    <row r="68" spans="1:116" s="2" customFormat="1" ht="12.75">
      <c r="A68" s="1"/>
      <c r="B68" s="1" t="s">
        <v>12</v>
      </c>
      <c r="C68" s="7" t="s">
        <v>92</v>
      </c>
      <c r="D68" s="1"/>
      <c r="E68" s="1"/>
      <c r="F68" s="1"/>
      <c r="G68" s="1"/>
      <c r="H68" s="1"/>
      <c r="I68" s="1"/>
      <c r="Y68" s="13" t="b">
        <v>0</v>
      </c>
      <c r="Z68" s="12">
        <f t="shared" si="3"/>
        <v>0</v>
      </c>
      <c r="AA68" s="9"/>
      <c r="DI68" s="1"/>
      <c r="DJ68" s="1"/>
      <c r="DK68" s="1"/>
      <c r="DL68" s="1"/>
    </row>
    <row r="69" spans="1:116" s="2" customFormat="1" ht="12.75">
      <c r="A69" s="1"/>
      <c r="B69" s="1" t="s">
        <v>13</v>
      </c>
      <c r="C69" s="7" t="s">
        <v>53</v>
      </c>
      <c r="D69" s="1"/>
      <c r="E69" s="1"/>
      <c r="F69" s="1"/>
      <c r="G69" s="1"/>
      <c r="H69" s="1"/>
      <c r="I69" s="1"/>
      <c r="Y69" s="13" t="b">
        <v>0</v>
      </c>
      <c r="Z69" s="12">
        <f t="shared" si="3"/>
        <v>0</v>
      </c>
      <c r="AA69" s="9"/>
      <c r="DI69" s="1"/>
      <c r="DJ69" s="1"/>
      <c r="DK69" s="1"/>
      <c r="DL69" s="1"/>
    </row>
    <row r="70" spans="1:116" s="2" customFormat="1" ht="12.75">
      <c r="A70" s="1"/>
      <c r="B70" s="1" t="s">
        <v>14</v>
      </c>
      <c r="C70" s="7" t="s">
        <v>93</v>
      </c>
      <c r="D70" s="1"/>
      <c r="E70" s="1"/>
      <c r="F70" s="1"/>
      <c r="G70" s="1"/>
      <c r="H70" s="1"/>
      <c r="I70" s="1"/>
      <c r="Y70" s="13" t="b">
        <v>0</v>
      </c>
      <c r="Z70" s="12">
        <f t="shared" si="3"/>
        <v>0</v>
      </c>
      <c r="AA70" s="9"/>
      <c r="DI70" s="1"/>
      <c r="DJ70" s="1"/>
      <c r="DK70" s="1"/>
      <c r="DL70" s="1"/>
    </row>
    <row r="71" spans="1:116" s="2" customFormat="1" ht="12.75">
      <c r="A71" s="1"/>
      <c r="B71" s="1" t="s">
        <v>15</v>
      </c>
      <c r="C71" s="7" t="s">
        <v>94</v>
      </c>
      <c r="D71" s="1"/>
      <c r="E71" s="1"/>
      <c r="F71" s="1"/>
      <c r="G71" s="1"/>
      <c r="H71" s="1"/>
      <c r="I71" s="1"/>
      <c r="Y71" s="13" t="b">
        <v>0</v>
      </c>
      <c r="Z71" s="12">
        <f t="shared" si="3"/>
        <v>0</v>
      </c>
      <c r="AA71" s="9"/>
      <c r="DI71" s="1"/>
      <c r="DJ71" s="1"/>
      <c r="DK71" s="1"/>
      <c r="DL71" s="1"/>
    </row>
    <row r="72" spans="1:116" s="2" customFormat="1" ht="12.75">
      <c r="A72" s="1"/>
      <c r="B72" s="7" t="s">
        <v>77</v>
      </c>
      <c r="C72" s="7" t="s">
        <v>95</v>
      </c>
      <c r="D72" s="1"/>
      <c r="E72" s="1"/>
      <c r="F72" s="1"/>
      <c r="G72" s="1"/>
      <c r="H72" s="1"/>
      <c r="I72" s="1"/>
      <c r="Y72" s="13" t="b">
        <v>0</v>
      </c>
      <c r="Z72" s="12">
        <f t="shared" si="3"/>
        <v>0</v>
      </c>
      <c r="AA72" s="9"/>
      <c r="DI72" s="1"/>
      <c r="DJ72" s="1"/>
      <c r="DK72" s="1"/>
      <c r="DL72" s="1"/>
    </row>
    <row r="73" spans="1:116" s="2" customFormat="1" ht="12.75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>
      <c r="A76" s="1"/>
      <c r="B76" s="1"/>
      <c r="C76" s="7"/>
      <c r="D76" s="1"/>
      <c r="E76" s="1"/>
      <c r="F76" s="1"/>
      <c r="G76" s="1"/>
      <c r="H76" s="1"/>
      <c r="I76" s="1"/>
      <c r="Y76" s="13"/>
      <c r="Z76" s="12"/>
      <c r="AA76" s="9"/>
      <c r="DI76" s="1"/>
      <c r="DJ76" s="1"/>
      <c r="DK76" s="1"/>
      <c r="DL76" s="1"/>
    </row>
    <row r="77" spans="1:116" s="2" customFormat="1" ht="12.75">
      <c r="A77" s="1"/>
      <c r="B77" s="1"/>
      <c r="C77" s="7"/>
      <c r="D77" s="1"/>
      <c r="E77" s="1"/>
      <c r="F77" s="1"/>
      <c r="G77" s="1"/>
      <c r="H77" s="1"/>
      <c r="I77" s="1"/>
      <c r="Y77" s="13"/>
      <c r="Z77" s="12"/>
      <c r="AA77" s="9"/>
      <c r="DI77" s="1"/>
      <c r="DJ77" s="1"/>
      <c r="DK77" s="1"/>
      <c r="DL77" s="1"/>
    </row>
    <row r="78" spans="1:116" s="2" customFormat="1" ht="12.75">
      <c r="A78" s="1"/>
      <c r="B78" s="1"/>
      <c r="C78" s="1"/>
      <c r="D78" s="1"/>
      <c r="E78" s="8"/>
      <c r="F78" s="1"/>
      <c r="G78" s="1"/>
      <c r="H78" s="1"/>
      <c r="I78" s="1"/>
      <c r="Y78" s="13"/>
      <c r="Z78" s="12"/>
      <c r="AA78" s="9"/>
      <c r="DI78" s="1"/>
      <c r="DJ78" s="1"/>
      <c r="DK78" s="1"/>
      <c r="DL78" s="1"/>
    </row>
    <row r="79" spans="1:116" s="2" customFormat="1" ht="12.75">
      <c r="A79" s="1"/>
      <c r="B79" s="1"/>
      <c r="C79" s="1"/>
      <c r="D79" s="1"/>
      <c r="E79" s="1"/>
      <c r="F79" s="1"/>
      <c r="G79" s="1"/>
      <c r="H79" s="1"/>
      <c r="I79" s="1"/>
      <c r="Y79" s="11"/>
      <c r="Z79" s="12">
        <f>SUM(Z67:Z78)</f>
        <v>0</v>
      </c>
      <c r="AA79" s="9"/>
      <c r="DI79" s="1"/>
      <c r="DJ79" s="1"/>
      <c r="DK79" s="1"/>
      <c r="DL79" s="1"/>
    </row>
    <row r="80" spans="1:116" s="2" customFormat="1" ht="12.75">
      <c r="A80" s="1"/>
      <c r="B80" s="1"/>
      <c r="C80" s="1"/>
      <c r="D80" s="1"/>
      <c r="E80" s="1"/>
      <c r="F80" s="1"/>
      <c r="G80" s="1"/>
      <c r="H80" s="1"/>
      <c r="I80" s="1"/>
      <c r="Y80" s="14">
        <v>1</v>
      </c>
      <c r="Z80" s="12"/>
      <c r="AA80" s="9"/>
      <c r="DI80" s="1"/>
      <c r="DJ80" s="1"/>
      <c r="DK80" s="1"/>
      <c r="DL80" s="1"/>
    </row>
    <row r="81" spans="1:116" s="2" customFormat="1" ht="3.75" customHeight="1">
      <c r="A81" s="1"/>
      <c r="B81" s="10"/>
      <c r="C81" s="10"/>
      <c r="D81" s="10"/>
      <c r="E81" s="10"/>
      <c r="F81" s="10"/>
      <c r="G81" s="10"/>
      <c r="H81" s="10"/>
      <c r="I81" s="1"/>
      <c r="Y81" s="14">
        <f>+Y80-Z81</f>
        <v>1</v>
      </c>
      <c r="Z81" s="15">
        <f>+Z79/6</f>
        <v>0</v>
      </c>
      <c r="AA81" s="9"/>
      <c r="DI81" s="1"/>
      <c r="DJ81" s="1"/>
      <c r="DK81" s="1"/>
      <c r="DL81" s="1"/>
    </row>
    <row r="82" spans="1:116" s="2" customFormat="1" ht="12.75" hidden="1">
      <c r="A82" s="1"/>
      <c r="B82" s="1"/>
      <c r="C82" s="1"/>
      <c r="D82" s="1"/>
      <c r="E82" s="1"/>
      <c r="F82" s="1"/>
      <c r="G82" s="1"/>
      <c r="H82" s="1"/>
      <c r="I82" s="1"/>
      <c r="Y82" s="13" t="b">
        <v>0</v>
      </c>
      <c r="Z82" s="12">
        <f>IF(Y82,1,0)</f>
        <v>0</v>
      </c>
      <c r="AA82" s="9"/>
      <c r="DI82" s="1"/>
      <c r="DJ82" s="1"/>
      <c r="DK82" s="1"/>
      <c r="DL82" s="1"/>
    </row>
    <row r="83" spans="1:116" s="2" customFormat="1" ht="12.75" hidden="1">
      <c r="A83" s="1"/>
      <c r="B83" s="1"/>
      <c r="C83" s="1"/>
      <c r="D83" s="1"/>
      <c r="E83" s="1"/>
      <c r="F83" s="1"/>
      <c r="G83" s="1"/>
      <c r="H83" s="1"/>
      <c r="I83" s="1"/>
      <c r="Y83" s="13"/>
      <c r="Z83" s="12"/>
      <c r="AA83" s="9"/>
      <c r="DI83" s="1"/>
      <c r="DJ83" s="1"/>
      <c r="DK83" s="1"/>
      <c r="DL83" s="1"/>
    </row>
    <row r="84" spans="1:116" s="2" customFormat="1" ht="12.75" hidden="1">
      <c r="A84" s="1"/>
      <c r="B84" s="1"/>
      <c r="C84" s="1"/>
      <c r="D84" s="1"/>
      <c r="E84" s="1"/>
      <c r="F84" s="1"/>
      <c r="G84" s="4"/>
      <c r="H84" s="1"/>
      <c r="I84" s="1"/>
      <c r="Y84" s="13"/>
      <c r="Z84" s="12"/>
      <c r="AA84" s="9"/>
      <c r="DI84" s="1"/>
      <c r="DJ84" s="1"/>
      <c r="DK84" s="1"/>
      <c r="DL84" s="1"/>
    </row>
    <row r="85" spans="1:116" s="2" customFormat="1" ht="12.75" hidden="1">
      <c r="A85" s="1"/>
      <c r="B85" s="1"/>
      <c r="C85" s="7"/>
      <c r="D85" s="1"/>
      <c r="E85" s="1"/>
      <c r="F85" s="1"/>
      <c r="G85" s="6"/>
      <c r="H85" s="1"/>
      <c r="I85" s="1"/>
      <c r="Y85" s="13"/>
      <c r="Z85" s="12"/>
      <c r="AA85" s="9"/>
      <c r="DI85" s="1"/>
      <c r="DJ85" s="1"/>
      <c r="DK85" s="1"/>
      <c r="DL85" s="1"/>
    </row>
    <row r="86" spans="1:116" s="2" customFormat="1" ht="12.75" hidden="1">
      <c r="A86" s="1"/>
      <c r="B86" s="1"/>
      <c r="C86" s="7"/>
      <c r="D86" s="1"/>
      <c r="E86" s="1"/>
      <c r="F86" s="1"/>
      <c r="G86" s="1"/>
      <c r="H86" s="1"/>
      <c r="I86" s="1"/>
      <c r="Y86" s="13"/>
      <c r="Z86" s="12"/>
      <c r="AA86" s="9"/>
      <c r="DI86" s="1"/>
      <c r="DJ86" s="1"/>
      <c r="DK86" s="1"/>
      <c r="DL86" s="1"/>
    </row>
    <row r="87" spans="1:116" s="2" customFormat="1" ht="12.75" hidden="1">
      <c r="A87" s="1"/>
      <c r="B87" s="1"/>
      <c r="C87" s="7"/>
      <c r="D87" s="1"/>
      <c r="E87" s="1"/>
      <c r="F87" s="1"/>
      <c r="G87" s="1"/>
      <c r="H87" s="1"/>
      <c r="I87" s="1"/>
      <c r="Y87" s="13"/>
      <c r="Z87" s="12"/>
      <c r="AA87" s="9"/>
      <c r="DI87" s="1"/>
      <c r="DJ87" s="1"/>
      <c r="DK87" s="1"/>
      <c r="DL87" s="1"/>
    </row>
    <row r="88" spans="1:116" s="2" customFormat="1" ht="12.75" hidden="1">
      <c r="A88" s="1"/>
      <c r="B88" s="1"/>
      <c r="C88" s="7"/>
      <c r="D88" s="1"/>
      <c r="E88" s="1"/>
      <c r="F88" s="1"/>
      <c r="G88" s="1"/>
      <c r="H88" s="1"/>
      <c r="I88" s="1"/>
      <c r="Y88" s="13"/>
      <c r="Z88" s="12"/>
      <c r="AA88" s="9"/>
      <c r="DI88" s="1"/>
      <c r="DJ88" s="1"/>
      <c r="DK88" s="1"/>
      <c r="DL88" s="1"/>
    </row>
    <row r="89" spans="1:116" s="2" customFormat="1" ht="12.75" hidden="1">
      <c r="A89" s="1"/>
      <c r="B89" s="1"/>
      <c r="C89" s="7"/>
      <c r="D89" s="1"/>
      <c r="E89" s="1"/>
      <c r="F89" s="1"/>
      <c r="G89" s="1"/>
      <c r="H89" s="1"/>
      <c r="I89" s="1"/>
      <c r="Y89" s="13"/>
      <c r="Z89" s="12"/>
      <c r="AA89" s="9"/>
      <c r="DI89" s="1"/>
      <c r="DJ89" s="1"/>
      <c r="DK89" s="1"/>
      <c r="DL89" s="1"/>
    </row>
    <row r="90" spans="1:116" s="2" customFormat="1" ht="12.75" hidden="1">
      <c r="A90" s="1"/>
      <c r="B90" s="1"/>
      <c r="C90" s="7"/>
      <c r="D90" s="1"/>
      <c r="E90" s="1"/>
      <c r="F90" s="1"/>
      <c r="G90" s="1"/>
      <c r="H90" s="1"/>
      <c r="I90" s="1"/>
      <c r="Y90" s="13"/>
      <c r="Z90" s="12"/>
      <c r="AA90" s="9"/>
      <c r="DI90" s="1"/>
      <c r="DJ90" s="1"/>
      <c r="DK90" s="1"/>
      <c r="DL90" s="1"/>
    </row>
    <row r="91" spans="1:116" s="2" customFormat="1" ht="12.75" hidden="1">
      <c r="A91" s="1"/>
      <c r="B91" s="7"/>
      <c r="C91" s="7"/>
      <c r="D91" s="1"/>
      <c r="E91" s="1"/>
      <c r="F91" s="1"/>
      <c r="G91" s="1"/>
      <c r="H91" s="1"/>
      <c r="I91" s="1"/>
      <c r="Y91" s="13"/>
      <c r="Z91" s="12"/>
      <c r="AA91" s="9"/>
      <c r="DI91" s="1"/>
      <c r="DJ91" s="1"/>
      <c r="DK91" s="1"/>
      <c r="DL91" s="1"/>
    </row>
    <row r="92" spans="1:116" s="2" customFormat="1" ht="12.75" hidden="1">
      <c r="A92" s="1"/>
      <c r="B92" s="1"/>
      <c r="C92" s="7"/>
      <c r="D92" s="1"/>
      <c r="E92" s="1"/>
      <c r="F92" s="1"/>
      <c r="G92" s="1"/>
      <c r="H92" s="1"/>
      <c r="I92" s="1"/>
      <c r="Y92" s="13"/>
      <c r="Z92" s="12"/>
      <c r="AA92" s="9"/>
      <c r="DI92" s="1"/>
      <c r="DJ92" s="1"/>
      <c r="DK92" s="1"/>
      <c r="DL92" s="1"/>
    </row>
    <row r="93" spans="1:116" s="2" customFormat="1" ht="12.75" hidden="1">
      <c r="A93" s="1"/>
      <c r="B93" s="1"/>
      <c r="C93" s="7"/>
      <c r="D93" s="1"/>
      <c r="E93" s="1"/>
      <c r="F93" s="1"/>
      <c r="G93" s="1"/>
      <c r="H93" s="1"/>
      <c r="I93" s="1"/>
      <c r="Y93" s="13"/>
      <c r="Z93" s="12"/>
      <c r="AA93" s="9"/>
      <c r="DI93" s="1"/>
      <c r="DJ93" s="1"/>
      <c r="DK93" s="1"/>
      <c r="DL93" s="1"/>
    </row>
    <row r="94" spans="1:116" s="2" customFormat="1" ht="12.75" hidden="1">
      <c r="A94" s="1"/>
      <c r="B94" s="1"/>
      <c r="C94" s="7"/>
      <c r="D94" s="1"/>
      <c r="E94" s="1"/>
      <c r="F94" s="1"/>
      <c r="G94" s="1"/>
      <c r="H94" s="1"/>
      <c r="I94" s="1"/>
      <c r="Y94" s="11"/>
      <c r="Z94" s="12"/>
      <c r="AA94" s="9"/>
      <c r="DI94" s="1"/>
      <c r="DJ94" s="1"/>
      <c r="DK94" s="1"/>
      <c r="DL94" s="1"/>
    </row>
    <row r="95" spans="1:116" s="2" customFormat="1" ht="12.75" hidden="1">
      <c r="A95" s="1"/>
      <c r="B95" s="1"/>
      <c r="C95" s="7"/>
      <c r="D95" s="1"/>
      <c r="E95" s="1"/>
      <c r="F95" s="1"/>
      <c r="G95" s="1"/>
      <c r="H95" s="1"/>
      <c r="I95" s="1"/>
      <c r="Y95" s="11"/>
      <c r="Z95" s="12"/>
      <c r="AA95" s="9"/>
      <c r="DI95" s="1"/>
      <c r="DJ95" s="1"/>
      <c r="DK95" s="1"/>
      <c r="DL95" s="1"/>
    </row>
    <row r="96" spans="1:116" s="2" customFormat="1" ht="12.75" hidden="1">
      <c r="A96" s="1"/>
      <c r="B96" s="1"/>
      <c r="C96" s="1"/>
      <c r="D96" s="1"/>
      <c r="E96" s="8"/>
      <c r="F96" s="1"/>
      <c r="G96" s="1"/>
      <c r="H96" s="1"/>
      <c r="I96" s="1"/>
      <c r="Y96" s="11"/>
      <c r="Z96" s="12"/>
      <c r="AA96" s="9"/>
      <c r="DI96" s="1"/>
      <c r="DJ96" s="1"/>
      <c r="DK96" s="1"/>
      <c r="DL96" s="1"/>
    </row>
    <row r="97" spans="1:116" s="2" customFormat="1" ht="12.75" hidden="1">
      <c r="A97" s="1"/>
      <c r="B97" s="1"/>
      <c r="C97" s="1"/>
      <c r="D97" s="1"/>
      <c r="E97" s="1"/>
      <c r="F97" s="1"/>
      <c r="G97" s="1"/>
      <c r="H97" s="1"/>
      <c r="I97" s="1"/>
      <c r="Y97" s="11"/>
      <c r="Z97" s="12"/>
      <c r="AA97" s="9"/>
      <c r="DI97" s="1"/>
      <c r="DJ97" s="1"/>
      <c r="DK97" s="1"/>
      <c r="DL97" s="1"/>
    </row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/>
  <dimension ref="A2:DL97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97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98</v>
      </c>
      <c r="G16" s="6"/>
      <c r="X16" s="5">
        <v>1</v>
      </c>
      <c r="Y16" s="13" t="b">
        <v>0</v>
      </c>
      <c r="Z16" s="12">
        <f aca="true" t="shared" si="0" ref="Z16:Z23">IF(Y16,1,0)</f>
        <v>0</v>
      </c>
    </row>
    <row r="17" spans="2:26" ht="12.75">
      <c r="B17" s="1" t="s">
        <v>12</v>
      </c>
      <c r="C17" s="7" t="s">
        <v>99</v>
      </c>
      <c r="X17" s="5">
        <v>2</v>
      </c>
      <c r="Y17" s="13" t="b">
        <v>0</v>
      </c>
      <c r="Z17" s="12">
        <f t="shared" si="0"/>
        <v>0</v>
      </c>
    </row>
    <row r="18" spans="2:26" ht="12.75">
      <c r="B18" s="1" t="s">
        <v>13</v>
      </c>
      <c r="C18" s="7" t="s">
        <v>100</v>
      </c>
      <c r="X18" s="5">
        <v>3</v>
      </c>
      <c r="Y18" s="13" t="b">
        <v>0</v>
      </c>
      <c r="Z18" s="12">
        <f t="shared" si="0"/>
        <v>0</v>
      </c>
    </row>
    <row r="19" spans="2:26" ht="12.75">
      <c r="B19" s="1" t="s">
        <v>14</v>
      </c>
      <c r="C19" s="7" t="s">
        <v>101</v>
      </c>
      <c r="X19" s="5">
        <v>4</v>
      </c>
      <c r="Y19" s="13" t="b">
        <v>0</v>
      </c>
      <c r="Z19" s="12">
        <f t="shared" si="0"/>
        <v>0</v>
      </c>
    </row>
    <row r="20" spans="2:26" ht="12.75">
      <c r="B20" s="7" t="s">
        <v>15</v>
      </c>
      <c r="C20" s="7" t="s">
        <v>103</v>
      </c>
      <c r="X20" s="5">
        <v>5</v>
      </c>
      <c r="Y20" s="13" t="b">
        <v>0</v>
      </c>
      <c r="Z20" s="12">
        <f t="shared" si="0"/>
        <v>0</v>
      </c>
    </row>
    <row r="21" spans="2:26" ht="12.75">
      <c r="B21" s="7" t="s">
        <v>77</v>
      </c>
      <c r="C21" s="7" t="s">
        <v>102</v>
      </c>
      <c r="X21" s="5">
        <v>6</v>
      </c>
      <c r="Y21" s="13" t="b">
        <v>0</v>
      </c>
      <c r="Z21" s="12">
        <f t="shared" si="0"/>
        <v>0</v>
      </c>
    </row>
    <row r="22" spans="2:26" ht="12.75">
      <c r="B22" s="7"/>
      <c r="C22" s="7"/>
      <c r="X22" s="5">
        <v>7</v>
      </c>
      <c r="Y22" s="13" t="b">
        <v>0</v>
      </c>
      <c r="Z22" s="12">
        <f t="shared" si="0"/>
        <v>0</v>
      </c>
    </row>
    <row r="23" spans="2:26" ht="12.75">
      <c r="B23" s="7"/>
      <c r="C23" s="7"/>
      <c r="X23" s="5">
        <v>8</v>
      </c>
      <c r="Y23" s="13" t="b">
        <v>0</v>
      </c>
      <c r="Z23" s="12">
        <f t="shared" si="0"/>
        <v>0</v>
      </c>
    </row>
    <row r="24" spans="3:25" ht="12.75"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+Z26/6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104</v>
      </c>
      <c r="G31" s="6"/>
      <c r="Y31" s="13" t="b">
        <v>0</v>
      </c>
      <c r="Z31" s="12">
        <f>IF(Y31,1,0)</f>
        <v>0</v>
      </c>
    </row>
    <row r="32" spans="2:26" ht="12.75">
      <c r="B32" s="1" t="s">
        <v>12</v>
      </c>
      <c r="C32" s="7" t="s">
        <v>105</v>
      </c>
      <c r="Y32" s="13" t="b">
        <v>0</v>
      </c>
      <c r="Z32" s="12">
        <f>IF(Y32,1,0)</f>
        <v>0</v>
      </c>
    </row>
    <row r="33" spans="2:26" ht="12.75">
      <c r="B33" s="1" t="s">
        <v>13</v>
      </c>
      <c r="C33" s="7" t="s">
        <v>106</v>
      </c>
      <c r="Y33" s="13" t="b">
        <v>0</v>
      </c>
      <c r="Z33" s="12">
        <f>IF(Y33,1,0)</f>
        <v>0</v>
      </c>
    </row>
    <row r="34" spans="2:26" ht="12.75">
      <c r="B34" s="1" t="s">
        <v>14</v>
      </c>
      <c r="C34" s="7" t="s">
        <v>107</v>
      </c>
      <c r="Y34" s="13" t="b">
        <v>0</v>
      </c>
      <c r="Z34" s="12">
        <f>IF(Y34,1,0)</f>
        <v>0</v>
      </c>
    </row>
    <row r="35" spans="2:26" ht="12.75">
      <c r="B35" s="1" t="s">
        <v>15</v>
      </c>
      <c r="C35" s="7" t="s">
        <v>108</v>
      </c>
      <c r="Y35" s="13" t="b">
        <v>0</v>
      </c>
      <c r="Z35" s="12">
        <f>IF(Y35,1,0)</f>
        <v>0</v>
      </c>
    </row>
    <row r="36" spans="3:25" ht="12.75">
      <c r="C36" s="7"/>
      <c r="Y36" s="13"/>
    </row>
    <row r="37" spans="3:25" ht="12.75">
      <c r="C37" s="7"/>
      <c r="Y37" s="13"/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+Z41/5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109</v>
      </c>
      <c r="D48" s="1"/>
      <c r="E48" s="1"/>
      <c r="F48" s="1"/>
      <c r="G48" s="6"/>
      <c r="H48" s="1"/>
      <c r="I48" s="1"/>
      <c r="Y48" s="13" t="b">
        <v>0</v>
      </c>
      <c r="Z48" s="12">
        <f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110</v>
      </c>
      <c r="D49" s="1"/>
      <c r="E49" s="1"/>
      <c r="F49" s="1"/>
      <c r="G49" s="1"/>
      <c r="H49" s="1"/>
      <c r="I49" s="1"/>
      <c r="Y49" s="13" t="b">
        <v>0</v>
      </c>
      <c r="Z49" s="12">
        <f>IF(Y49,1,0)</f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111</v>
      </c>
      <c r="D50" s="1"/>
      <c r="E50" s="1"/>
      <c r="F50" s="1"/>
      <c r="G50" s="1"/>
      <c r="H50" s="1"/>
      <c r="I50" s="1"/>
      <c r="Y50" s="13" t="b">
        <v>0</v>
      </c>
      <c r="Z50" s="12">
        <f>IF(Y50,1,0)</f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7" t="s">
        <v>14</v>
      </c>
      <c r="C51" s="7" t="s">
        <v>112</v>
      </c>
      <c r="D51" s="1"/>
      <c r="E51" s="1"/>
      <c r="F51" s="1"/>
      <c r="G51" s="1"/>
      <c r="H51" s="1"/>
      <c r="I51" s="1"/>
      <c r="Y51" s="13" t="b">
        <v>0</v>
      </c>
      <c r="Z51" s="12">
        <f>IF(Y51,1,0)</f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7" t="s">
        <v>15</v>
      </c>
      <c r="C52" s="7" t="s">
        <v>113</v>
      </c>
      <c r="D52" s="1"/>
      <c r="E52" s="1"/>
      <c r="F52" s="1"/>
      <c r="G52" s="1"/>
      <c r="H52" s="1"/>
      <c r="I52" s="1"/>
      <c r="Y52" s="13" t="b">
        <v>0</v>
      </c>
      <c r="Z52" s="12">
        <f>IF(Y52,1,0)</f>
        <v>0</v>
      </c>
      <c r="AA52" s="9"/>
      <c r="DI52" s="1"/>
      <c r="DJ52" s="1"/>
      <c r="DK52" s="1"/>
      <c r="DL52" s="1"/>
    </row>
    <row r="53" spans="1:116" s="2" customFormat="1" ht="12.75">
      <c r="A53" s="1"/>
      <c r="B53" s="7"/>
      <c r="C53" s="7"/>
      <c r="D53" s="1"/>
      <c r="E53" s="1"/>
      <c r="F53" s="1"/>
      <c r="G53" s="1"/>
      <c r="H53" s="1"/>
      <c r="I53" s="1"/>
      <c r="Y53" s="13"/>
      <c r="Z53" s="12"/>
      <c r="AA53" s="9"/>
      <c r="DI53" s="1"/>
      <c r="DJ53" s="1"/>
      <c r="DK53" s="1"/>
      <c r="DL53" s="1"/>
    </row>
    <row r="54" spans="1:116" s="2" customFormat="1" ht="12.75">
      <c r="A54" s="1"/>
      <c r="B54" s="7"/>
      <c r="C54" s="7"/>
      <c r="D54" s="1"/>
      <c r="E54" s="1"/>
      <c r="F54" s="1"/>
      <c r="G54" s="1"/>
      <c r="H54" s="1"/>
      <c r="I54" s="1"/>
      <c r="Y54" s="13"/>
      <c r="Z54" s="12"/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SUM(Z48:Z58)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+Z60/5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>
      <c r="A64" s="1"/>
      <c r="B64" s="1"/>
      <c r="C64" s="1"/>
      <c r="D64" s="1"/>
      <c r="E64" s="1"/>
      <c r="F64" s="1"/>
      <c r="G64" s="1"/>
      <c r="H64" s="1"/>
      <c r="I64" s="1"/>
      <c r="Y64" s="13"/>
      <c r="Z64" s="12"/>
      <c r="AA64" s="9"/>
      <c r="DI64" s="1"/>
      <c r="DJ64" s="1"/>
      <c r="DK64" s="1"/>
      <c r="DL64" s="1"/>
    </row>
    <row r="65" spans="1:116" s="2" customFormat="1" ht="12.75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>
      <c r="A66" s="1"/>
      <c r="B66" s="1"/>
      <c r="C66" s="1"/>
      <c r="D66" s="1"/>
      <c r="E66" s="1"/>
      <c r="F66" s="1"/>
      <c r="G66" s="4" t="s">
        <v>10</v>
      </c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>
      <c r="A67" s="1"/>
      <c r="B67" s="1" t="s">
        <v>11</v>
      </c>
      <c r="C67" s="7" t="s">
        <v>114</v>
      </c>
      <c r="D67" s="1"/>
      <c r="E67" s="1"/>
      <c r="F67" s="1"/>
      <c r="G67" s="6"/>
      <c r="H67" s="1"/>
      <c r="I67" s="1"/>
      <c r="Y67" s="13" t="b">
        <v>0</v>
      </c>
      <c r="Z67" s="12">
        <f aca="true" t="shared" si="1" ref="Z67:Z72">IF(Y67,1,0)</f>
        <v>0</v>
      </c>
      <c r="AA67" s="9"/>
      <c r="DI67" s="1"/>
      <c r="DJ67" s="1"/>
      <c r="DK67" s="1"/>
      <c r="DL67" s="1"/>
    </row>
    <row r="68" spans="1:116" s="2" customFormat="1" ht="12.75">
      <c r="A68" s="1"/>
      <c r="B68" s="1" t="s">
        <v>12</v>
      </c>
      <c r="C68" s="7" t="s">
        <v>115</v>
      </c>
      <c r="D68" s="1"/>
      <c r="E68" s="1"/>
      <c r="F68" s="1"/>
      <c r="G68" s="1"/>
      <c r="H68" s="1"/>
      <c r="I68" s="1"/>
      <c r="Y68" s="13" t="b">
        <v>0</v>
      </c>
      <c r="Z68" s="12">
        <f t="shared" si="1"/>
        <v>0</v>
      </c>
      <c r="AA68" s="9"/>
      <c r="DI68" s="1"/>
      <c r="DJ68" s="1"/>
      <c r="DK68" s="1"/>
      <c r="DL68" s="1"/>
    </row>
    <row r="69" spans="1:116" s="2" customFormat="1" ht="12.75">
      <c r="A69" s="1"/>
      <c r="B69" s="1" t="s">
        <v>13</v>
      </c>
      <c r="C69" s="7" t="s">
        <v>116</v>
      </c>
      <c r="D69" s="1"/>
      <c r="E69" s="1"/>
      <c r="F69" s="1"/>
      <c r="G69" s="1"/>
      <c r="H69" s="1"/>
      <c r="I69" s="1"/>
      <c r="Y69" s="13" t="b">
        <v>0</v>
      </c>
      <c r="Z69" s="12">
        <f t="shared" si="1"/>
        <v>0</v>
      </c>
      <c r="AA69" s="9"/>
      <c r="DI69" s="1"/>
      <c r="DJ69" s="1"/>
      <c r="DK69" s="1"/>
      <c r="DL69" s="1"/>
    </row>
    <row r="70" spans="1:116" s="2" customFormat="1" ht="12.75">
      <c r="A70" s="1"/>
      <c r="B70" s="1" t="s">
        <v>14</v>
      </c>
      <c r="C70" s="7" t="s">
        <v>117</v>
      </c>
      <c r="D70" s="1"/>
      <c r="E70" s="1"/>
      <c r="F70" s="1"/>
      <c r="G70" s="1"/>
      <c r="H70" s="1"/>
      <c r="I70" s="1"/>
      <c r="Y70" s="13" t="b">
        <v>0</v>
      </c>
      <c r="Z70" s="12">
        <f t="shared" si="1"/>
        <v>0</v>
      </c>
      <c r="AA70" s="9"/>
      <c r="DI70" s="1"/>
      <c r="DJ70" s="1"/>
      <c r="DK70" s="1"/>
      <c r="DL70" s="1"/>
    </row>
    <row r="71" spans="1:116" s="2" customFormat="1" ht="12.75">
      <c r="A71" s="1"/>
      <c r="B71" s="1" t="s">
        <v>15</v>
      </c>
      <c r="C71" s="7" t="s">
        <v>118</v>
      </c>
      <c r="D71" s="1"/>
      <c r="E71" s="1"/>
      <c r="F71" s="1"/>
      <c r="G71" s="1"/>
      <c r="H71" s="1"/>
      <c r="I71" s="1"/>
      <c r="Y71" s="13" t="b">
        <v>0</v>
      </c>
      <c r="Z71" s="12">
        <f t="shared" si="1"/>
        <v>0</v>
      </c>
      <c r="AA71" s="9"/>
      <c r="DI71" s="1"/>
      <c r="DJ71" s="1"/>
      <c r="DK71" s="1"/>
      <c r="DL71" s="1"/>
    </row>
    <row r="72" spans="1:116" s="2" customFormat="1" ht="12.75">
      <c r="A72" s="1"/>
      <c r="B72" s="7" t="s">
        <v>77</v>
      </c>
      <c r="C72" s="7" t="s">
        <v>119</v>
      </c>
      <c r="D72" s="1"/>
      <c r="E72" s="1"/>
      <c r="F72" s="1"/>
      <c r="G72" s="1"/>
      <c r="H72" s="1"/>
      <c r="I72" s="1"/>
      <c r="Y72" s="13" t="b">
        <v>0</v>
      </c>
      <c r="Z72" s="12">
        <f t="shared" si="1"/>
        <v>0</v>
      </c>
      <c r="AA72" s="9"/>
      <c r="DI72" s="1"/>
      <c r="DJ72" s="1"/>
      <c r="DK72" s="1"/>
      <c r="DL72" s="1"/>
    </row>
    <row r="73" spans="1:116" s="2" customFormat="1" ht="12.75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>
      <c r="A76" s="1"/>
      <c r="B76" s="1"/>
      <c r="C76" s="7"/>
      <c r="D76" s="1"/>
      <c r="E76" s="1"/>
      <c r="F76" s="1"/>
      <c r="G76" s="1"/>
      <c r="H76" s="1"/>
      <c r="I76" s="1"/>
      <c r="Y76" s="13"/>
      <c r="Z76" s="12"/>
      <c r="AA76" s="9"/>
      <c r="DI76" s="1"/>
      <c r="DJ76" s="1"/>
      <c r="DK76" s="1"/>
      <c r="DL76" s="1"/>
    </row>
    <row r="77" spans="1:116" s="2" customFormat="1" ht="12.75">
      <c r="A77" s="1"/>
      <c r="B77" s="1"/>
      <c r="C77" s="7"/>
      <c r="D77" s="1"/>
      <c r="E77" s="1"/>
      <c r="F77" s="1"/>
      <c r="G77" s="1"/>
      <c r="H77" s="1"/>
      <c r="I77" s="1"/>
      <c r="Y77" s="13"/>
      <c r="Z77" s="12"/>
      <c r="AA77" s="9"/>
      <c r="DI77" s="1"/>
      <c r="DJ77" s="1"/>
      <c r="DK77" s="1"/>
      <c r="DL77" s="1"/>
    </row>
    <row r="78" spans="1:116" s="2" customFormat="1" ht="12.75">
      <c r="A78" s="1"/>
      <c r="B78" s="1"/>
      <c r="C78" s="1"/>
      <c r="D78" s="1"/>
      <c r="E78" s="8"/>
      <c r="F78" s="1"/>
      <c r="G78" s="1"/>
      <c r="H78" s="1"/>
      <c r="I78" s="1"/>
      <c r="Y78" s="13"/>
      <c r="Z78" s="12"/>
      <c r="AA78" s="9"/>
      <c r="DI78" s="1"/>
      <c r="DJ78" s="1"/>
      <c r="DK78" s="1"/>
      <c r="DL78" s="1"/>
    </row>
    <row r="79" spans="1:116" s="2" customFormat="1" ht="12.75">
      <c r="A79" s="1"/>
      <c r="B79" s="1"/>
      <c r="C79" s="1"/>
      <c r="D79" s="1"/>
      <c r="E79" s="1"/>
      <c r="F79" s="1"/>
      <c r="G79" s="1"/>
      <c r="H79" s="1"/>
      <c r="I79" s="1"/>
      <c r="Y79" s="11"/>
      <c r="Z79" s="12">
        <f>SUM(Z67:Z78)</f>
        <v>0</v>
      </c>
      <c r="AA79" s="9"/>
      <c r="DI79" s="1"/>
      <c r="DJ79" s="1"/>
      <c r="DK79" s="1"/>
      <c r="DL79" s="1"/>
    </row>
    <row r="80" spans="1:116" s="2" customFormat="1" ht="12.75">
      <c r="A80" s="1"/>
      <c r="B80" s="1"/>
      <c r="C80" s="1"/>
      <c r="D80" s="1"/>
      <c r="E80" s="1"/>
      <c r="F80" s="1"/>
      <c r="G80" s="1"/>
      <c r="H80" s="1"/>
      <c r="I80" s="1"/>
      <c r="Y80" s="14">
        <v>1</v>
      </c>
      <c r="Z80" s="12"/>
      <c r="AA80" s="9"/>
      <c r="DI80" s="1"/>
      <c r="DJ80" s="1"/>
      <c r="DK80" s="1"/>
      <c r="DL80" s="1"/>
    </row>
    <row r="81" spans="1:116" s="2" customFormat="1" ht="3.75" customHeight="1">
      <c r="A81" s="1"/>
      <c r="B81" s="10"/>
      <c r="C81" s="10"/>
      <c r="D81" s="10"/>
      <c r="E81" s="10"/>
      <c r="F81" s="10"/>
      <c r="G81" s="10"/>
      <c r="H81" s="10"/>
      <c r="I81" s="1"/>
      <c r="Y81" s="14">
        <f>+Y80-Z81</f>
        <v>1</v>
      </c>
      <c r="Z81" s="15">
        <f>+Z79/6</f>
        <v>0</v>
      </c>
      <c r="AA81" s="9"/>
      <c r="DI81" s="1"/>
      <c r="DJ81" s="1"/>
      <c r="DK81" s="1"/>
      <c r="DL81" s="1"/>
    </row>
    <row r="82" spans="1:116" s="2" customFormat="1" ht="12.75" hidden="1">
      <c r="A82" s="1"/>
      <c r="B82" s="1"/>
      <c r="C82" s="1"/>
      <c r="D82" s="1"/>
      <c r="E82" s="1"/>
      <c r="F82" s="1"/>
      <c r="G82" s="1"/>
      <c r="H82" s="1"/>
      <c r="I82" s="1"/>
      <c r="Y82" s="13" t="b">
        <v>0</v>
      </c>
      <c r="Z82" s="12">
        <f>IF(Y82,1,0)</f>
        <v>0</v>
      </c>
      <c r="AA82" s="9"/>
      <c r="DI82" s="1"/>
      <c r="DJ82" s="1"/>
      <c r="DK82" s="1"/>
      <c r="DL82" s="1"/>
    </row>
    <row r="83" spans="1:116" s="2" customFormat="1" ht="12.75" hidden="1">
      <c r="A83" s="1"/>
      <c r="B83" s="1"/>
      <c r="C83" s="1"/>
      <c r="D83" s="1"/>
      <c r="E83" s="1"/>
      <c r="F83" s="1"/>
      <c r="G83" s="1"/>
      <c r="H83" s="1"/>
      <c r="I83" s="1"/>
      <c r="Y83" s="13"/>
      <c r="Z83" s="12"/>
      <c r="AA83" s="9"/>
      <c r="DI83" s="1"/>
      <c r="DJ83" s="1"/>
      <c r="DK83" s="1"/>
      <c r="DL83" s="1"/>
    </row>
    <row r="84" spans="1:116" s="2" customFormat="1" ht="12.75" hidden="1">
      <c r="A84" s="1"/>
      <c r="B84" s="1"/>
      <c r="C84" s="1"/>
      <c r="D84" s="1"/>
      <c r="E84" s="1"/>
      <c r="F84" s="1"/>
      <c r="G84" s="4"/>
      <c r="H84" s="1"/>
      <c r="I84" s="1"/>
      <c r="Y84" s="13"/>
      <c r="Z84" s="12"/>
      <c r="AA84" s="9"/>
      <c r="DI84" s="1"/>
      <c r="DJ84" s="1"/>
      <c r="DK84" s="1"/>
      <c r="DL84" s="1"/>
    </row>
    <row r="85" spans="1:116" s="2" customFormat="1" ht="12.75" hidden="1">
      <c r="A85" s="1"/>
      <c r="B85" s="1"/>
      <c r="C85" s="7"/>
      <c r="D85" s="1"/>
      <c r="E85" s="1"/>
      <c r="F85" s="1"/>
      <c r="G85" s="6"/>
      <c r="H85" s="1"/>
      <c r="I85" s="1"/>
      <c r="Y85" s="13"/>
      <c r="Z85" s="12"/>
      <c r="AA85" s="9"/>
      <c r="DI85" s="1"/>
      <c r="DJ85" s="1"/>
      <c r="DK85" s="1"/>
      <c r="DL85" s="1"/>
    </row>
    <row r="86" spans="1:116" s="2" customFormat="1" ht="12.75" hidden="1">
      <c r="A86" s="1"/>
      <c r="B86" s="1"/>
      <c r="C86" s="7"/>
      <c r="D86" s="1"/>
      <c r="E86" s="1"/>
      <c r="F86" s="1"/>
      <c r="G86" s="1"/>
      <c r="H86" s="1"/>
      <c r="I86" s="1"/>
      <c r="Y86" s="13"/>
      <c r="Z86" s="12"/>
      <c r="AA86" s="9"/>
      <c r="DI86" s="1"/>
      <c r="DJ86" s="1"/>
      <c r="DK86" s="1"/>
      <c r="DL86" s="1"/>
    </row>
    <row r="87" spans="1:116" s="2" customFormat="1" ht="12.75" hidden="1">
      <c r="A87" s="1"/>
      <c r="B87" s="1"/>
      <c r="C87" s="7"/>
      <c r="D87" s="1"/>
      <c r="E87" s="1"/>
      <c r="F87" s="1"/>
      <c r="G87" s="1"/>
      <c r="H87" s="1"/>
      <c r="I87" s="1"/>
      <c r="Y87" s="13"/>
      <c r="Z87" s="12"/>
      <c r="AA87" s="9"/>
      <c r="DI87" s="1"/>
      <c r="DJ87" s="1"/>
      <c r="DK87" s="1"/>
      <c r="DL87" s="1"/>
    </row>
    <row r="88" spans="1:116" s="2" customFormat="1" ht="12.75" hidden="1">
      <c r="A88" s="1"/>
      <c r="B88" s="1"/>
      <c r="C88" s="7"/>
      <c r="D88" s="1"/>
      <c r="E88" s="1"/>
      <c r="F88" s="1"/>
      <c r="G88" s="1"/>
      <c r="H88" s="1"/>
      <c r="I88" s="1"/>
      <c r="Y88" s="13"/>
      <c r="Z88" s="12"/>
      <c r="AA88" s="9"/>
      <c r="DI88" s="1"/>
      <c r="DJ88" s="1"/>
      <c r="DK88" s="1"/>
      <c r="DL88" s="1"/>
    </row>
    <row r="89" spans="1:116" s="2" customFormat="1" ht="12.75" hidden="1">
      <c r="A89" s="1"/>
      <c r="B89" s="1"/>
      <c r="C89" s="7"/>
      <c r="D89" s="1"/>
      <c r="E89" s="1"/>
      <c r="F89" s="1"/>
      <c r="G89" s="1"/>
      <c r="H89" s="1"/>
      <c r="I89" s="1"/>
      <c r="Y89" s="13"/>
      <c r="Z89" s="12"/>
      <c r="AA89" s="9"/>
      <c r="DI89" s="1"/>
      <c r="DJ89" s="1"/>
      <c r="DK89" s="1"/>
      <c r="DL89" s="1"/>
    </row>
    <row r="90" spans="1:116" s="2" customFormat="1" ht="12.75" hidden="1">
      <c r="A90" s="1"/>
      <c r="B90" s="1"/>
      <c r="C90" s="7"/>
      <c r="D90" s="1"/>
      <c r="E90" s="1"/>
      <c r="F90" s="1"/>
      <c r="G90" s="1"/>
      <c r="H90" s="1"/>
      <c r="I90" s="1"/>
      <c r="Y90" s="13"/>
      <c r="Z90" s="12"/>
      <c r="AA90" s="9"/>
      <c r="DI90" s="1"/>
      <c r="DJ90" s="1"/>
      <c r="DK90" s="1"/>
      <c r="DL90" s="1"/>
    </row>
    <row r="91" spans="1:116" s="2" customFormat="1" ht="12.75" hidden="1">
      <c r="A91" s="1"/>
      <c r="B91" s="7"/>
      <c r="C91" s="7"/>
      <c r="D91" s="1"/>
      <c r="E91" s="1"/>
      <c r="F91" s="1"/>
      <c r="G91" s="1"/>
      <c r="H91" s="1"/>
      <c r="I91" s="1"/>
      <c r="Y91" s="13"/>
      <c r="Z91" s="12"/>
      <c r="AA91" s="9"/>
      <c r="DI91" s="1"/>
      <c r="DJ91" s="1"/>
      <c r="DK91" s="1"/>
      <c r="DL91" s="1"/>
    </row>
    <row r="92" spans="1:116" s="2" customFormat="1" ht="12.75" hidden="1">
      <c r="A92" s="1"/>
      <c r="B92" s="1"/>
      <c r="C92" s="7"/>
      <c r="D92" s="1"/>
      <c r="E92" s="1"/>
      <c r="F92" s="1"/>
      <c r="G92" s="1"/>
      <c r="H92" s="1"/>
      <c r="I92" s="1"/>
      <c r="Y92" s="13"/>
      <c r="Z92" s="12"/>
      <c r="AA92" s="9"/>
      <c r="DI92" s="1"/>
      <c r="DJ92" s="1"/>
      <c r="DK92" s="1"/>
      <c r="DL92" s="1"/>
    </row>
    <row r="93" spans="1:116" s="2" customFormat="1" ht="12.75" hidden="1">
      <c r="A93" s="1"/>
      <c r="B93" s="1"/>
      <c r="C93" s="7"/>
      <c r="D93" s="1"/>
      <c r="E93" s="1"/>
      <c r="F93" s="1"/>
      <c r="G93" s="1"/>
      <c r="H93" s="1"/>
      <c r="I93" s="1"/>
      <c r="Y93" s="13"/>
      <c r="Z93" s="12"/>
      <c r="AA93" s="9"/>
      <c r="DI93" s="1"/>
      <c r="DJ93" s="1"/>
      <c r="DK93" s="1"/>
      <c r="DL93" s="1"/>
    </row>
    <row r="94" spans="1:116" s="2" customFormat="1" ht="12.75" hidden="1">
      <c r="A94" s="1"/>
      <c r="B94" s="1"/>
      <c r="C94" s="7"/>
      <c r="D94" s="1"/>
      <c r="E94" s="1"/>
      <c r="F94" s="1"/>
      <c r="G94" s="1"/>
      <c r="H94" s="1"/>
      <c r="I94" s="1"/>
      <c r="Y94" s="11"/>
      <c r="Z94" s="12"/>
      <c r="AA94" s="9"/>
      <c r="DI94" s="1"/>
      <c r="DJ94" s="1"/>
      <c r="DK94" s="1"/>
      <c r="DL94" s="1"/>
    </row>
    <row r="95" spans="1:116" s="2" customFormat="1" ht="12.75" hidden="1">
      <c r="A95" s="1"/>
      <c r="B95" s="1"/>
      <c r="C95" s="7"/>
      <c r="D95" s="1"/>
      <c r="E95" s="1"/>
      <c r="F95" s="1"/>
      <c r="G95" s="1"/>
      <c r="H95" s="1"/>
      <c r="I95" s="1"/>
      <c r="Y95" s="11"/>
      <c r="Z95" s="12"/>
      <c r="AA95" s="9"/>
      <c r="DI95" s="1"/>
      <c r="DJ95" s="1"/>
      <c r="DK95" s="1"/>
      <c r="DL95" s="1"/>
    </row>
    <row r="96" spans="1:116" s="2" customFormat="1" ht="12.75" hidden="1">
      <c r="A96" s="1"/>
      <c r="B96" s="1"/>
      <c r="C96" s="1"/>
      <c r="D96" s="1"/>
      <c r="E96" s="8"/>
      <c r="F96" s="1"/>
      <c r="G96" s="1"/>
      <c r="H96" s="1"/>
      <c r="I96" s="1"/>
      <c r="Y96" s="11"/>
      <c r="Z96" s="12"/>
      <c r="AA96" s="9"/>
      <c r="DI96" s="1"/>
      <c r="DJ96" s="1"/>
      <c r="DK96" s="1"/>
      <c r="DL96" s="1"/>
    </row>
    <row r="97" spans="1:116" s="2" customFormat="1" ht="12.75" hidden="1">
      <c r="A97" s="1"/>
      <c r="B97" s="1"/>
      <c r="C97" s="1"/>
      <c r="D97" s="1"/>
      <c r="E97" s="1"/>
      <c r="F97" s="1"/>
      <c r="G97" s="1"/>
      <c r="H97" s="1"/>
      <c r="I97" s="1"/>
      <c r="Y97" s="11"/>
      <c r="Z97" s="12"/>
      <c r="AA97" s="9"/>
      <c r="DI97" s="1"/>
      <c r="DJ97" s="1"/>
      <c r="DK97" s="1"/>
      <c r="DL97" s="1"/>
    </row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/>
  <dimension ref="A2:DL97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78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120</v>
      </c>
      <c r="G16" s="6"/>
      <c r="X16" s="5">
        <v>1</v>
      </c>
      <c r="Y16" s="13" t="b">
        <v>0</v>
      </c>
      <c r="Z16" s="12">
        <f aca="true" t="shared" si="0" ref="Z16:Z23">IF(Y16,1,0)</f>
        <v>0</v>
      </c>
    </row>
    <row r="17" spans="2:26" ht="12.75">
      <c r="B17" s="1" t="s">
        <v>12</v>
      </c>
      <c r="C17" s="7" t="s">
        <v>121</v>
      </c>
      <c r="X17" s="5">
        <v>2</v>
      </c>
      <c r="Y17" s="13" t="b">
        <v>0</v>
      </c>
      <c r="Z17" s="12">
        <f t="shared" si="0"/>
        <v>0</v>
      </c>
    </row>
    <row r="18" spans="2:26" ht="12.75">
      <c r="B18" s="1" t="s">
        <v>13</v>
      </c>
      <c r="C18" s="7" t="s">
        <v>122</v>
      </c>
      <c r="X18" s="5">
        <v>3</v>
      </c>
      <c r="Y18" s="13" t="b">
        <v>0</v>
      </c>
      <c r="Z18" s="12">
        <f t="shared" si="0"/>
        <v>0</v>
      </c>
    </row>
    <row r="19" spans="2:26" ht="12.75">
      <c r="B19" s="1" t="s">
        <v>14</v>
      </c>
      <c r="C19" s="7" t="s">
        <v>123</v>
      </c>
      <c r="X19" s="5">
        <v>4</v>
      </c>
      <c r="Y19" s="13" t="b">
        <v>0</v>
      </c>
      <c r="Z19" s="12">
        <f t="shared" si="0"/>
        <v>0</v>
      </c>
    </row>
    <row r="20" spans="2:26" ht="12.75">
      <c r="B20" s="7" t="s">
        <v>15</v>
      </c>
      <c r="C20" s="7" t="s">
        <v>124</v>
      </c>
      <c r="X20" s="5">
        <v>5</v>
      </c>
      <c r="Y20" s="13" t="b">
        <v>0</v>
      </c>
      <c r="Z20" s="12">
        <f t="shared" si="0"/>
        <v>0</v>
      </c>
    </row>
    <row r="21" spans="2:26" ht="12.75">
      <c r="B21" s="7" t="s">
        <v>77</v>
      </c>
      <c r="C21" s="7" t="s">
        <v>125</v>
      </c>
      <c r="X21" s="5">
        <v>6</v>
      </c>
      <c r="Y21" s="13" t="b">
        <v>0</v>
      </c>
      <c r="Z21" s="12">
        <f t="shared" si="0"/>
        <v>0</v>
      </c>
    </row>
    <row r="22" spans="2:26" ht="12.75">
      <c r="B22" s="7" t="s">
        <v>17</v>
      </c>
      <c r="C22" s="7" t="s">
        <v>126</v>
      </c>
      <c r="X22" s="5">
        <v>7</v>
      </c>
      <c r="Y22" s="13" t="b">
        <v>0</v>
      </c>
      <c r="Z22" s="12">
        <f t="shared" si="0"/>
        <v>0</v>
      </c>
    </row>
    <row r="23" spans="2:26" ht="12.75">
      <c r="B23" s="7" t="s">
        <v>18</v>
      </c>
      <c r="C23" s="7" t="s">
        <v>127</v>
      </c>
      <c r="X23" s="5">
        <v>8</v>
      </c>
      <c r="Y23" s="13" t="b">
        <v>0</v>
      </c>
      <c r="Z23" s="12">
        <f t="shared" si="0"/>
        <v>0</v>
      </c>
    </row>
    <row r="24" spans="2:26" ht="12.75">
      <c r="B24" s="7" t="s">
        <v>19</v>
      </c>
      <c r="C24" s="7" t="s">
        <v>128</v>
      </c>
      <c r="X24" s="5">
        <v>9</v>
      </c>
      <c r="Y24" s="13" t="b">
        <v>0</v>
      </c>
      <c r="Z24" s="12">
        <f>IF(Y24,1,0)</f>
        <v>0</v>
      </c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+Z26/9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129</v>
      </c>
      <c r="G31" s="6"/>
      <c r="Y31" s="13" t="b">
        <v>0</v>
      </c>
      <c r="Z31" s="12">
        <f>IF(Y31,1,0)</f>
        <v>0</v>
      </c>
    </row>
    <row r="32" spans="2:26" ht="12.75">
      <c r="B32" s="1" t="s">
        <v>12</v>
      </c>
      <c r="C32" s="7" t="s">
        <v>130</v>
      </c>
      <c r="Y32" s="13" t="b">
        <v>0</v>
      </c>
      <c r="Z32" s="12">
        <f>IF(Y32,1,0)</f>
        <v>0</v>
      </c>
    </row>
    <row r="33" spans="2:26" ht="12.75">
      <c r="B33" s="1" t="s">
        <v>13</v>
      </c>
      <c r="C33" s="7" t="s">
        <v>131</v>
      </c>
      <c r="Y33" s="13" t="b">
        <v>0</v>
      </c>
      <c r="Z33" s="12">
        <f>IF(Y33,1,0)</f>
        <v>0</v>
      </c>
    </row>
    <row r="34" spans="2:26" ht="12.75">
      <c r="B34" s="1" t="s">
        <v>14</v>
      </c>
      <c r="C34" s="7" t="s">
        <v>132</v>
      </c>
      <c r="Y34" s="13" t="b">
        <v>0</v>
      </c>
      <c r="Z34" s="12">
        <f>IF(Y34,1,0)</f>
        <v>0</v>
      </c>
    </row>
    <row r="35" spans="3:25" ht="12.75">
      <c r="C35" s="7"/>
      <c r="Y35" s="13"/>
    </row>
    <row r="36" spans="3:25" ht="12.75">
      <c r="C36" s="7"/>
      <c r="Y36" s="13"/>
    </row>
    <row r="37" spans="3:25" ht="12.75">
      <c r="C37" s="7"/>
      <c r="Y37" s="13"/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+Z41/4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133</v>
      </c>
      <c r="D48" s="1"/>
      <c r="E48" s="1"/>
      <c r="F48" s="1"/>
      <c r="G48" s="6"/>
      <c r="H48" s="1"/>
      <c r="I48" s="1"/>
      <c r="Y48" s="13" t="b">
        <v>0</v>
      </c>
      <c r="Z48" s="12">
        <f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134</v>
      </c>
      <c r="D49" s="1"/>
      <c r="E49" s="1"/>
      <c r="F49" s="1"/>
      <c r="G49" s="1"/>
      <c r="H49" s="1"/>
      <c r="I49" s="1"/>
      <c r="Y49" s="13" t="b">
        <v>0</v>
      </c>
      <c r="Z49" s="12">
        <f>IF(Y49,1,0)</f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135</v>
      </c>
      <c r="D50" s="1"/>
      <c r="E50" s="1"/>
      <c r="F50" s="1"/>
      <c r="G50" s="1"/>
      <c r="H50" s="1"/>
      <c r="I50" s="1"/>
      <c r="Y50" s="13" t="b">
        <v>0</v>
      </c>
      <c r="Z50" s="12">
        <f>IF(Y50,1,0)</f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7" t="s">
        <v>14</v>
      </c>
      <c r="C51" s="7" t="s">
        <v>136</v>
      </c>
      <c r="D51" s="1"/>
      <c r="E51" s="1"/>
      <c r="F51" s="1"/>
      <c r="G51" s="1"/>
      <c r="H51" s="1"/>
      <c r="I51" s="1"/>
      <c r="Y51" s="13" t="b">
        <v>0</v>
      </c>
      <c r="Z51" s="12">
        <f>IF(Y51,1,0)</f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7" t="s">
        <v>15</v>
      </c>
      <c r="C52" s="7" t="s">
        <v>137</v>
      </c>
      <c r="D52" s="1"/>
      <c r="E52" s="1"/>
      <c r="F52" s="1"/>
      <c r="G52" s="1"/>
      <c r="H52" s="1"/>
      <c r="I52" s="1"/>
      <c r="Y52" s="13" t="b">
        <v>0</v>
      </c>
      <c r="Z52" s="12">
        <f>IF(Y52,1,0)</f>
        <v>0</v>
      </c>
      <c r="AA52" s="9"/>
      <c r="DI52" s="1"/>
      <c r="DJ52" s="1"/>
      <c r="DK52" s="1"/>
      <c r="DL52" s="1"/>
    </row>
    <row r="53" spans="1:116" s="2" customFormat="1" ht="12.75">
      <c r="A53" s="1"/>
      <c r="B53" s="7"/>
      <c r="C53" s="7"/>
      <c r="D53" s="1"/>
      <c r="E53" s="1"/>
      <c r="F53" s="1"/>
      <c r="G53" s="1"/>
      <c r="H53" s="1"/>
      <c r="I53" s="1"/>
      <c r="Y53" s="13"/>
      <c r="Z53" s="12"/>
      <c r="AA53" s="9"/>
      <c r="DI53" s="1"/>
      <c r="DJ53" s="1"/>
      <c r="DK53" s="1"/>
      <c r="DL53" s="1"/>
    </row>
    <row r="54" spans="1:116" s="2" customFormat="1" ht="12.75">
      <c r="A54" s="1"/>
      <c r="B54" s="7"/>
      <c r="C54" s="7"/>
      <c r="D54" s="1"/>
      <c r="E54" s="1"/>
      <c r="F54" s="1"/>
      <c r="G54" s="1"/>
      <c r="H54" s="1"/>
      <c r="I54" s="1"/>
      <c r="Y54" s="13"/>
      <c r="Z54" s="12"/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SUM(Z48:Z58)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+Z60/5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>
      <c r="A64" s="1"/>
      <c r="B64" s="1"/>
      <c r="C64" s="1"/>
      <c r="D64" s="1"/>
      <c r="E64" s="1"/>
      <c r="F64" s="1"/>
      <c r="G64" s="1"/>
      <c r="H64" s="1"/>
      <c r="I64" s="1"/>
      <c r="Y64" s="13"/>
      <c r="Z64" s="12"/>
      <c r="AA64" s="9"/>
      <c r="DI64" s="1"/>
      <c r="DJ64" s="1"/>
      <c r="DK64" s="1"/>
      <c r="DL64" s="1"/>
    </row>
    <row r="65" spans="1:116" s="2" customFormat="1" ht="12.75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>
      <c r="A66" s="1"/>
      <c r="B66" s="1"/>
      <c r="C66" s="1"/>
      <c r="D66" s="1"/>
      <c r="E66" s="1"/>
      <c r="F66" s="1"/>
      <c r="G66" s="4" t="s">
        <v>10</v>
      </c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>
      <c r="A67" s="1"/>
      <c r="B67" s="1" t="s">
        <v>11</v>
      </c>
      <c r="C67" s="7" t="s">
        <v>138</v>
      </c>
      <c r="D67" s="1"/>
      <c r="E67" s="1"/>
      <c r="F67" s="1"/>
      <c r="G67" s="6"/>
      <c r="H67" s="1"/>
      <c r="I67" s="1"/>
      <c r="Y67" s="13" t="b">
        <v>0</v>
      </c>
      <c r="Z67" s="12">
        <f>IF(Y67,1,0)</f>
        <v>0</v>
      </c>
      <c r="AA67" s="9"/>
      <c r="DI67" s="1"/>
      <c r="DJ67" s="1"/>
      <c r="DK67" s="1"/>
      <c r="DL67" s="1"/>
    </row>
    <row r="68" spans="1:116" s="2" customFormat="1" ht="12.75">
      <c r="A68" s="1"/>
      <c r="B68" s="1" t="s">
        <v>12</v>
      </c>
      <c r="C68" s="7" t="s">
        <v>139</v>
      </c>
      <c r="D68" s="1"/>
      <c r="E68" s="1"/>
      <c r="F68" s="1"/>
      <c r="G68" s="1"/>
      <c r="H68" s="1"/>
      <c r="I68" s="1"/>
      <c r="Y68" s="13" t="b">
        <v>0</v>
      </c>
      <c r="Z68" s="12">
        <f>IF(Y68,1,0)</f>
        <v>0</v>
      </c>
      <c r="AA68" s="9"/>
      <c r="DI68" s="1"/>
      <c r="DJ68" s="1"/>
      <c r="DK68" s="1"/>
      <c r="DL68" s="1"/>
    </row>
    <row r="69" spans="1:116" s="2" customFormat="1" ht="12.75">
      <c r="A69" s="1"/>
      <c r="B69" s="1" t="s">
        <v>13</v>
      </c>
      <c r="C69" s="7" t="s">
        <v>140</v>
      </c>
      <c r="D69" s="1"/>
      <c r="E69" s="1"/>
      <c r="F69" s="1"/>
      <c r="G69" s="1"/>
      <c r="H69" s="1"/>
      <c r="I69" s="1"/>
      <c r="Y69" s="13" t="b">
        <v>0</v>
      </c>
      <c r="Z69" s="12">
        <f>IF(Y69,1,0)</f>
        <v>0</v>
      </c>
      <c r="AA69" s="9"/>
      <c r="DI69" s="1"/>
      <c r="DJ69" s="1"/>
      <c r="DK69" s="1"/>
      <c r="DL69" s="1"/>
    </row>
    <row r="70" spans="1:116" s="2" customFormat="1" ht="12.75">
      <c r="A70" s="1"/>
      <c r="B70" s="1" t="s">
        <v>14</v>
      </c>
      <c r="C70" s="7" t="s">
        <v>141</v>
      </c>
      <c r="D70" s="1"/>
      <c r="E70" s="1"/>
      <c r="F70" s="1"/>
      <c r="G70" s="1"/>
      <c r="H70" s="1"/>
      <c r="I70" s="1"/>
      <c r="Y70" s="13" t="b">
        <v>0</v>
      </c>
      <c r="Z70" s="12">
        <f>IF(Y70,1,0)</f>
        <v>0</v>
      </c>
      <c r="AA70" s="9"/>
      <c r="DI70" s="1"/>
      <c r="DJ70" s="1"/>
      <c r="DK70" s="1"/>
      <c r="DL70" s="1"/>
    </row>
    <row r="71" spans="1:116" s="2" customFormat="1" ht="12.75">
      <c r="A71" s="1"/>
      <c r="B71" s="1"/>
      <c r="C71" s="7"/>
      <c r="D71" s="1"/>
      <c r="E71" s="1"/>
      <c r="F71" s="1"/>
      <c r="G71" s="1"/>
      <c r="H71" s="1"/>
      <c r="I71" s="1"/>
      <c r="Y71" s="13"/>
      <c r="Z71" s="12"/>
      <c r="AA71" s="9"/>
      <c r="DI71" s="1"/>
      <c r="DJ71" s="1"/>
      <c r="DK71" s="1"/>
      <c r="DL71" s="1"/>
    </row>
    <row r="72" spans="1:116" s="2" customFormat="1" ht="12.75">
      <c r="A72" s="1"/>
      <c r="B72" s="7"/>
      <c r="C72" s="7"/>
      <c r="D72" s="1"/>
      <c r="E72" s="1"/>
      <c r="F72" s="1"/>
      <c r="G72" s="1"/>
      <c r="H72" s="1"/>
      <c r="I72" s="1"/>
      <c r="Y72" s="13"/>
      <c r="Z72" s="12"/>
      <c r="AA72" s="9"/>
      <c r="DI72" s="1"/>
      <c r="DJ72" s="1"/>
      <c r="DK72" s="1"/>
      <c r="DL72" s="1"/>
    </row>
    <row r="73" spans="1:116" s="2" customFormat="1" ht="12.75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>
      <c r="A76" s="1"/>
      <c r="B76" s="1"/>
      <c r="C76" s="7"/>
      <c r="D76" s="1"/>
      <c r="E76" s="1"/>
      <c r="F76" s="1"/>
      <c r="G76" s="1"/>
      <c r="H76" s="1"/>
      <c r="I76" s="1"/>
      <c r="Y76" s="13"/>
      <c r="Z76" s="12"/>
      <c r="AA76" s="9"/>
      <c r="DI76" s="1"/>
      <c r="DJ76" s="1"/>
      <c r="DK76" s="1"/>
      <c r="DL76" s="1"/>
    </row>
    <row r="77" spans="1:116" s="2" customFormat="1" ht="12.75">
      <c r="A77" s="1"/>
      <c r="B77" s="1"/>
      <c r="C77" s="7"/>
      <c r="D77" s="1"/>
      <c r="E77" s="1"/>
      <c r="F77" s="1"/>
      <c r="G77" s="1"/>
      <c r="H77" s="1"/>
      <c r="I77" s="1"/>
      <c r="Y77" s="13"/>
      <c r="Z77" s="12"/>
      <c r="AA77" s="9"/>
      <c r="DI77" s="1"/>
      <c r="DJ77" s="1"/>
      <c r="DK77" s="1"/>
      <c r="DL77" s="1"/>
    </row>
    <row r="78" spans="1:116" s="2" customFormat="1" ht="12.75">
      <c r="A78" s="1"/>
      <c r="B78" s="1"/>
      <c r="C78" s="1"/>
      <c r="D78" s="1"/>
      <c r="E78" s="8"/>
      <c r="F78" s="1"/>
      <c r="G78" s="1"/>
      <c r="H78" s="1"/>
      <c r="I78" s="1"/>
      <c r="Y78" s="13"/>
      <c r="Z78" s="12"/>
      <c r="AA78" s="9"/>
      <c r="DI78" s="1"/>
      <c r="DJ78" s="1"/>
      <c r="DK78" s="1"/>
      <c r="DL78" s="1"/>
    </row>
    <row r="79" spans="1:116" s="2" customFormat="1" ht="12.75">
      <c r="A79" s="1"/>
      <c r="B79" s="1"/>
      <c r="C79" s="1"/>
      <c r="D79" s="1"/>
      <c r="E79" s="1"/>
      <c r="F79" s="1"/>
      <c r="G79" s="1"/>
      <c r="H79" s="1"/>
      <c r="I79" s="1"/>
      <c r="Y79" s="11"/>
      <c r="Z79" s="12">
        <f>SUM(Z67:Z78)</f>
        <v>0</v>
      </c>
      <c r="AA79" s="9"/>
      <c r="DI79" s="1"/>
      <c r="DJ79" s="1"/>
      <c r="DK79" s="1"/>
      <c r="DL79" s="1"/>
    </row>
    <row r="80" spans="1:116" s="2" customFormat="1" ht="12.75">
      <c r="A80" s="1"/>
      <c r="B80" s="1"/>
      <c r="C80" s="1"/>
      <c r="D80" s="1"/>
      <c r="E80" s="1"/>
      <c r="F80" s="1"/>
      <c r="G80" s="1"/>
      <c r="H80" s="1"/>
      <c r="I80" s="1"/>
      <c r="Y80" s="14">
        <v>1</v>
      </c>
      <c r="Z80" s="12"/>
      <c r="AA80" s="9"/>
      <c r="DI80" s="1"/>
      <c r="DJ80" s="1"/>
      <c r="DK80" s="1"/>
      <c r="DL80" s="1"/>
    </row>
    <row r="81" spans="1:116" s="2" customFormat="1" ht="3.75" customHeight="1">
      <c r="A81" s="1"/>
      <c r="B81" s="10"/>
      <c r="C81" s="10"/>
      <c r="D81" s="10"/>
      <c r="E81" s="10"/>
      <c r="F81" s="10"/>
      <c r="G81" s="10"/>
      <c r="H81" s="10"/>
      <c r="I81" s="1"/>
      <c r="Y81" s="14">
        <f>+Y80-Z81</f>
        <v>1</v>
      </c>
      <c r="Z81" s="15">
        <f>+Z79/4</f>
        <v>0</v>
      </c>
      <c r="AA81" s="9"/>
      <c r="DI81" s="1"/>
      <c r="DJ81" s="1"/>
      <c r="DK81" s="1"/>
      <c r="DL81" s="1"/>
    </row>
    <row r="82" spans="1:116" s="2" customFormat="1" ht="12.75" hidden="1">
      <c r="A82" s="1"/>
      <c r="B82" s="1"/>
      <c r="C82" s="1"/>
      <c r="D82" s="1"/>
      <c r="E82" s="1"/>
      <c r="F82" s="1"/>
      <c r="G82" s="1"/>
      <c r="H82" s="1"/>
      <c r="I82" s="1"/>
      <c r="Y82" s="13" t="b">
        <v>0</v>
      </c>
      <c r="Z82" s="12">
        <f>IF(Y82,1,0)</f>
        <v>0</v>
      </c>
      <c r="AA82" s="9"/>
      <c r="DI82" s="1"/>
      <c r="DJ82" s="1"/>
      <c r="DK82" s="1"/>
      <c r="DL82" s="1"/>
    </row>
    <row r="83" spans="1:116" s="2" customFormat="1" ht="12.75" hidden="1">
      <c r="A83" s="1"/>
      <c r="B83" s="1"/>
      <c r="C83" s="1"/>
      <c r="D83" s="1"/>
      <c r="E83" s="1"/>
      <c r="F83" s="1"/>
      <c r="G83" s="1"/>
      <c r="H83" s="1"/>
      <c r="I83" s="1"/>
      <c r="Y83" s="13"/>
      <c r="Z83" s="12"/>
      <c r="AA83" s="9"/>
      <c r="DI83" s="1"/>
      <c r="DJ83" s="1"/>
      <c r="DK83" s="1"/>
      <c r="DL83" s="1"/>
    </row>
    <row r="84" spans="1:116" s="2" customFormat="1" ht="12.75" hidden="1">
      <c r="A84" s="1"/>
      <c r="B84" s="1"/>
      <c r="C84" s="1"/>
      <c r="D84" s="1"/>
      <c r="E84" s="1"/>
      <c r="F84" s="1"/>
      <c r="G84" s="4"/>
      <c r="H84" s="1"/>
      <c r="I84" s="1"/>
      <c r="Y84" s="13"/>
      <c r="Z84" s="12"/>
      <c r="AA84" s="9"/>
      <c r="DI84" s="1"/>
      <c r="DJ84" s="1"/>
      <c r="DK84" s="1"/>
      <c r="DL84" s="1"/>
    </row>
    <row r="85" spans="1:116" s="2" customFormat="1" ht="12.75" hidden="1">
      <c r="A85" s="1"/>
      <c r="B85" s="1"/>
      <c r="C85" s="7"/>
      <c r="D85" s="1"/>
      <c r="E85" s="1"/>
      <c r="F85" s="1"/>
      <c r="G85" s="6"/>
      <c r="H85" s="1"/>
      <c r="I85" s="1"/>
      <c r="Y85" s="13"/>
      <c r="Z85" s="12"/>
      <c r="AA85" s="9"/>
      <c r="DI85" s="1"/>
      <c r="DJ85" s="1"/>
      <c r="DK85" s="1"/>
      <c r="DL85" s="1"/>
    </row>
    <row r="86" spans="1:116" s="2" customFormat="1" ht="12.75" hidden="1">
      <c r="A86" s="1"/>
      <c r="B86" s="1"/>
      <c r="C86" s="7"/>
      <c r="D86" s="1"/>
      <c r="E86" s="1"/>
      <c r="F86" s="1"/>
      <c r="G86" s="1"/>
      <c r="H86" s="1"/>
      <c r="I86" s="1"/>
      <c r="Y86" s="13"/>
      <c r="Z86" s="12"/>
      <c r="AA86" s="9"/>
      <c r="DI86" s="1"/>
      <c r="DJ86" s="1"/>
      <c r="DK86" s="1"/>
      <c r="DL86" s="1"/>
    </row>
    <row r="87" spans="1:116" s="2" customFormat="1" ht="12.75" hidden="1">
      <c r="A87" s="1"/>
      <c r="B87" s="1"/>
      <c r="C87" s="7"/>
      <c r="D87" s="1"/>
      <c r="E87" s="1"/>
      <c r="F87" s="1"/>
      <c r="G87" s="1"/>
      <c r="H87" s="1"/>
      <c r="I87" s="1"/>
      <c r="Y87" s="13"/>
      <c r="Z87" s="12"/>
      <c r="AA87" s="9"/>
      <c r="DI87" s="1"/>
      <c r="DJ87" s="1"/>
      <c r="DK87" s="1"/>
      <c r="DL87" s="1"/>
    </row>
    <row r="88" spans="1:116" s="2" customFormat="1" ht="12.75" hidden="1">
      <c r="A88" s="1"/>
      <c r="B88" s="1"/>
      <c r="C88" s="7"/>
      <c r="D88" s="1"/>
      <c r="E88" s="1"/>
      <c r="F88" s="1"/>
      <c r="G88" s="1"/>
      <c r="H88" s="1"/>
      <c r="I88" s="1"/>
      <c r="Y88" s="13"/>
      <c r="Z88" s="12"/>
      <c r="AA88" s="9"/>
      <c r="DI88" s="1"/>
      <c r="DJ88" s="1"/>
      <c r="DK88" s="1"/>
      <c r="DL88" s="1"/>
    </row>
    <row r="89" spans="1:116" s="2" customFormat="1" ht="12.75" hidden="1">
      <c r="A89" s="1"/>
      <c r="B89" s="1"/>
      <c r="C89" s="7"/>
      <c r="D89" s="1"/>
      <c r="E89" s="1"/>
      <c r="F89" s="1"/>
      <c r="G89" s="1"/>
      <c r="H89" s="1"/>
      <c r="I89" s="1"/>
      <c r="Y89" s="13"/>
      <c r="Z89" s="12"/>
      <c r="AA89" s="9"/>
      <c r="DI89" s="1"/>
      <c r="DJ89" s="1"/>
      <c r="DK89" s="1"/>
      <c r="DL89" s="1"/>
    </row>
    <row r="90" spans="1:116" s="2" customFormat="1" ht="12.75" hidden="1">
      <c r="A90" s="1"/>
      <c r="B90" s="1"/>
      <c r="C90" s="7"/>
      <c r="D90" s="1"/>
      <c r="E90" s="1"/>
      <c r="F90" s="1"/>
      <c r="G90" s="1"/>
      <c r="H90" s="1"/>
      <c r="I90" s="1"/>
      <c r="Y90" s="13"/>
      <c r="Z90" s="12"/>
      <c r="AA90" s="9"/>
      <c r="DI90" s="1"/>
      <c r="DJ90" s="1"/>
      <c r="DK90" s="1"/>
      <c r="DL90" s="1"/>
    </row>
    <row r="91" spans="1:116" s="2" customFormat="1" ht="12.75" hidden="1">
      <c r="A91" s="1"/>
      <c r="B91" s="7"/>
      <c r="C91" s="7"/>
      <c r="D91" s="1"/>
      <c r="E91" s="1"/>
      <c r="F91" s="1"/>
      <c r="G91" s="1"/>
      <c r="H91" s="1"/>
      <c r="I91" s="1"/>
      <c r="Y91" s="13"/>
      <c r="Z91" s="12"/>
      <c r="AA91" s="9"/>
      <c r="DI91" s="1"/>
      <c r="DJ91" s="1"/>
      <c r="DK91" s="1"/>
      <c r="DL91" s="1"/>
    </row>
    <row r="92" spans="1:116" s="2" customFormat="1" ht="12.75" hidden="1">
      <c r="A92" s="1"/>
      <c r="B92" s="1"/>
      <c r="C92" s="7"/>
      <c r="D92" s="1"/>
      <c r="E92" s="1"/>
      <c r="F92" s="1"/>
      <c r="G92" s="1"/>
      <c r="H92" s="1"/>
      <c r="I92" s="1"/>
      <c r="Y92" s="13"/>
      <c r="Z92" s="12"/>
      <c r="AA92" s="9"/>
      <c r="DI92" s="1"/>
      <c r="DJ92" s="1"/>
      <c r="DK92" s="1"/>
      <c r="DL92" s="1"/>
    </row>
    <row r="93" spans="1:116" s="2" customFormat="1" ht="12.75" hidden="1">
      <c r="A93" s="1"/>
      <c r="B93" s="1"/>
      <c r="C93" s="7"/>
      <c r="D93" s="1"/>
      <c r="E93" s="1"/>
      <c r="F93" s="1"/>
      <c r="G93" s="1"/>
      <c r="H93" s="1"/>
      <c r="I93" s="1"/>
      <c r="Y93" s="13"/>
      <c r="Z93" s="12"/>
      <c r="AA93" s="9"/>
      <c r="DI93" s="1"/>
      <c r="DJ93" s="1"/>
      <c r="DK93" s="1"/>
      <c r="DL93" s="1"/>
    </row>
    <row r="94" spans="1:116" s="2" customFormat="1" ht="12.75" hidden="1">
      <c r="A94" s="1"/>
      <c r="B94" s="1"/>
      <c r="C94" s="7"/>
      <c r="D94" s="1"/>
      <c r="E94" s="1"/>
      <c r="F94" s="1"/>
      <c r="G94" s="1"/>
      <c r="H94" s="1"/>
      <c r="I94" s="1"/>
      <c r="Y94" s="11"/>
      <c r="Z94" s="12"/>
      <c r="AA94" s="9"/>
      <c r="DI94" s="1"/>
      <c r="DJ94" s="1"/>
      <c r="DK94" s="1"/>
      <c r="DL94" s="1"/>
    </row>
    <row r="95" spans="1:116" s="2" customFormat="1" ht="12.75" hidden="1">
      <c r="A95" s="1"/>
      <c r="B95" s="1"/>
      <c r="C95" s="7"/>
      <c r="D95" s="1"/>
      <c r="E95" s="1"/>
      <c r="F95" s="1"/>
      <c r="G95" s="1"/>
      <c r="H95" s="1"/>
      <c r="I95" s="1"/>
      <c r="Y95" s="11"/>
      <c r="Z95" s="12"/>
      <c r="AA95" s="9"/>
      <c r="DI95" s="1"/>
      <c r="DJ95" s="1"/>
      <c r="DK95" s="1"/>
      <c r="DL95" s="1"/>
    </row>
    <row r="96" spans="1:116" s="2" customFormat="1" ht="12.75" hidden="1">
      <c r="A96" s="1"/>
      <c r="B96" s="1"/>
      <c r="C96" s="1"/>
      <c r="D96" s="1"/>
      <c r="E96" s="8"/>
      <c r="F96" s="1"/>
      <c r="G96" s="1"/>
      <c r="H96" s="1"/>
      <c r="I96" s="1"/>
      <c r="Y96" s="11"/>
      <c r="Z96" s="12"/>
      <c r="AA96" s="9"/>
      <c r="DI96" s="1"/>
      <c r="DJ96" s="1"/>
      <c r="DK96" s="1"/>
      <c r="DL96" s="1"/>
    </row>
    <row r="97" spans="1:116" s="2" customFormat="1" ht="12.75" hidden="1">
      <c r="A97" s="1"/>
      <c r="B97" s="1"/>
      <c r="C97" s="1"/>
      <c r="D97" s="1"/>
      <c r="E97" s="1"/>
      <c r="F97" s="1"/>
      <c r="G97" s="1"/>
      <c r="H97" s="1"/>
      <c r="I97" s="1"/>
      <c r="Y97" s="11"/>
      <c r="Z97" s="12"/>
      <c r="AA97" s="9"/>
      <c r="DI97" s="1"/>
      <c r="DJ97" s="1"/>
      <c r="DK97" s="1"/>
      <c r="DL97" s="1"/>
    </row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/>
  <dimension ref="A2:DL97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142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109</v>
      </c>
      <c r="G16" s="6"/>
      <c r="X16" s="5">
        <v>1</v>
      </c>
      <c r="Y16" s="13" t="b">
        <v>0</v>
      </c>
      <c r="Z16" s="12">
        <f>IF(Y16,1,0)</f>
        <v>0</v>
      </c>
    </row>
    <row r="17" spans="2:26" ht="12.75">
      <c r="B17" s="1" t="s">
        <v>12</v>
      </c>
      <c r="C17" s="7" t="s">
        <v>110</v>
      </c>
      <c r="X17" s="5">
        <v>2</v>
      </c>
      <c r="Y17" s="13" t="b">
        <v>0</v>
      </c>
      <c r="Z17" s="12">
        <f>IF(Y17,1,0)</f>
        <v>0</v>
      </c>
    </row>
    <row r="18" spans="2:26" ht="12.75">
      <c r="B18" s="1" t="s">
        <v>13</v>
      </c>
      <c r="C18" s="7" t="s">
        <v>143</v>
      </c>
      <c r="X18" s="5">
        <v>3</v>
      </c>
      <c r="Y18" s="13" t="b">
        <v>0</v>
      </c>
      <c r="Z18" s="12">
        <f>IF(Y18,1,0)</f>
        <v>0</v>
      </c>
    </row>
    <row r="19" spans="2:26" ht="12.75">
      <c r="B19" s="1" t="s">
        <v>14</v>
      </c>
      <c r="C19" s="7" t="s">
        <v>145</v>
      </c>
      <c r="X19" s="5">
        <v>4</v>
      </c>
      <c r="Y19" s="13" t="b">
        <v>0</v>
      </c>
      <c r="Z19" s="12">
        <f>IF(Y19,1,0)</f>
        <v>0</v>
      </c>
    </row>
    <row r="20" spans="2:26" ht="12.75">
      <c r="B20" s="7" t="s">
        <v>15</v>
      </c>
      <c r="C20" s="7" t="s">
        <v>144</v>
      </c>
      <c r="X20" s="5">
        <v>5</v>
      </c>
      <c r="Y20" s="13" t="b">
        <v>0</v>
      </c>
      <c r="Z20" s="12">
        <f>IF(Y20,1,0)</f>
        <v>0</v>
      </c>
    </row>
    <row r="21" spans="2:25" ht="12.75">
      <c r="B21" s="7"/>
      <c r="C21" s="7"/>
      <c r="X21" s="5">
        <v>6</v>
      </c>
      <c r="Y21" s="13"/>
    </row>
    <row r="22" spans="2:25" ht="12.75">
      <c r="B22" s="7"/>
      <c r="C22" s="7"/>
      <c r="X22" s="5">
        <v>7</v>
      </c>
      <c r="Y22" s="13"/>
    </row>
    <row r="23" spans="2:25" ht="12.75">
      <c r="B23" s="7"/>
      <c r="C23" s="7"/>
      <c r="X23" s="5">
        <v>8</v>
      </c>
      <c r="Y23" s="13"/>
    </row>
    <row r="24" spans="2:25" ht="12.75">
      <c r="B24" s="7"/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+Z26/5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153</v>
      </c>
      <c r="G31" s="6"/>
      <c r="Y31" s="13" t="b">
        <v>0</v>
      </c>
      <c r="Z31" s="12">
        <f aca="true" t="shared" si="0" ref="Z31:Z36">IF(Y31,1,0)</f>
        <v>0</v>
      </c>
    </row>
    <row r="32" spans="2:26" ht="12.75">
      <c r="B32" s="1" t="s">
        <v>12</v>
      </c>
      <c r="C32" s="7" t="s">
        <v>154</v>
      </c>
      <c r="Y32" s="13" t="b">
        <v>0</v>
      </c>
      <c r="Z32" s="12">
        <f t="shared" si="0"/>
        <v>0</v>
      </c>
    </row>
    <row r="33" spans="2:26" ht="12.75">
      <c r="B33" s="1" t="s">
        <v>13</v>
      </c>
      <c r="C33" s="7" t="s">
        <v>155</v>
      </c>
      <c r="Y33" s="13" t="b">
        <v>0</v>
      </c>
      <c r="Z33" s="12">
        <f t="shared" si="0"/>
        <v>0</v>
      </c>
    </row>
    <row r="34" spans="2:26" ht="12.75">
      <c r="B34" s="1" t="s">
        <v>14</v>
      </c>
      <c r="C34" s="7" t="s">
        <v>156</v>
      </c>
      <c r="Y34" s="13" t="b">
        <v>0</v>
      </c>
      <c r="Z34" s="12">
        <f t="shared" si="0"/>
        <v>0</v>
      </c>
    </row>
    <row r="35" spans="2:26" ht="12.75">
      <c r="B35" s="1" t="s">
        <v>15</v>
      </c>
      <c r="C35" s="7" t="s">
        <v>157</v>
      </c>
      <c r="Y35" s="13" t="b">
        <v>0</v>
      </c>
      <c r="Z35" s="12">
        <f t="shared" si="0"/>
        <v>0</v>
      </c>
    </row>
    <row r="36" spans="2:26" ht="12.75">
      <c r="B36" s="1" t="s">
        <v>77</v>
      </c>
      <c r="C36" s="7" t="s">
        <v>158</v>
      </c>
      <c r="Y36" s="13" t="b">
        <v>0</v>
      </c>
      <c r="Z36" s="12">
        <f t="shared" si="0"/>
        <v>0</v>
      </c>
    </row>
    <row r="37" spans="3:25" ht="12.75">
      <c r="C37" s="7"/>
      <c r="Y37" s="13"/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+Z41/6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146</v>
      </c>
      <c r="D48" s="1"/>
      <c r="E48" s="1"/>
      <c r="F48" s="1"/>
      <c r="G48" s="6"/>
      <c r="H48" s="1"/>
      <c r="I48" s="1"/>
      <c r="Y48" s="13" t="b">
        <v>0</v>
      </c>
      <c r="Z48" s="12">
        <f aca="true" t="shared" si="1" ref="Z48:Z54"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147</v>
      </c>
      <c r="D49" s="1"/>
      <c r="E49" s="1"/>
      <c r="F49" s="1"/>
      <c r="G49" s="1"/>
      <c r="H49" s="1"/>
      <c r="I49" s="1"/>
      <c r="Y49" s="13" t="b">
        <v>0</v>
      </c>
      <c r="Z49" s="12">
        <f t="shared" si="1"/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148</v>
      </c>
      <c r="D50" s="1"/>
      <c r="E50" s="1"/>
      <c r="F50" s="1"/>
      <c r="G50" s="1"/>
      <c r="H50" s="1"/>
      <c r="I50" s="1"/>
      <c r="Y50" s="13" t="b">
        <v>0</v>
      </c>
      <c r="Z50" s="12">
        <f t="shared" si="1"/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7" t="s">
        <v>14</v>
      </c>
      <c r="C51" s="7" t="s">
        <v>149</v>
      </c>
      <c r="D51" s="1"/>
      <c r="E51" s="1"/>
      <c r="F51" s="1"/>
      <c r="G51" s="1"/>
      <c r="H51" s="1"/>
      <c r="I51" s="1"/>
      <c r="Y51" s="13" t="b">
        <v>0</v>
      </c>
      <c r="Z51" s="12">
        <f t="shared" si="1"/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7" t="s">
        <v>15</v>
      </c>
      <c r="C52" s="7" t="s">
        <v>150</v>
      </c>
      <c r="D52" s="1"/>
      <c r="E52" s="1"/>
      <c r="F52" s="1"/>
      <c r="G52" s="1"/>
      <c r="H52" s="1"/>
      <c r="I52" s="1"/>
      <c r="Y52" s="13" t="b">
        <v>0</v>
      </c>
      <c r="Z52" s="12">
        <f t="shared" si="1"/>
        <v>0</v>
      </c>
      <c r="AA52" s="9"/>
      <c r="DI52" s="1"/>
      <c r="DJ52" s="1"/>
      <c r="DK52" s="1"/>
      <c r="DL52" s="1"/>
    </row>
    <row r="53" spans="1:116" s="2" customFormat="1" ht="12.75">
      <c r="A53" s="1"/>
      <c r="B53" s="7" t="s">
        <v>77</v>
      </c>
      <c r="C53" s="7" t="s">
        <v>151</v>
      </c>
      <c r="D53" s="1"/>
      <c r="E53" s="1"/>
      <c r="F53" s="1"/>
      <c r="G53" s="1"/>
      <c r="H53" s="1"/>
      <c r="I53" s="1"/>
      <c r="Y53" s="13" t="b">
        <v>0</v>
      </c>
      <c r="Z53" s="12">
        <f t="shared" si="1"/>
        <v>0</v>
      </c>
      <c r="AA53" s="9"/>
      <c r="DI53" s="1"/>
      <c r="DJ53" s="1"/>
      <c r="DK53" s="1"/>
      <c r="DL53" s="1"/>
    </row>
    <row r="54" spans="1:116" s="2" customFormat="1" ht="12.75">
      <c r="A54" s="1"/>
      <c r="B54" s="7" t="s">
        <v>17</v>
      </c>
      <c r="C54" s="7" t="s">
        <v>152</v>
      </c>
      <c r="D54" s="1"/>
      <c r="E54" s="1"/>
      <c r="F54" s="1"/>
      <c r="G54" s="1"/>
      <c r="H54" s="1"/>
      <c r="I54" s="1"/>
      <c r="Y54" s="13" t="b">
        <v>0</v>
      </c>
      <c r="Z54" s="12">
        <f t="shared" si="1"/>
        <v>0</v>
      </c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SUM(Z48:Z58)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+Z60/7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>
      <c r="A64" s="1"/>
      <c r="B64" s="1"/>
      <c r="C64" s="1"/>
      <c r="D64" s="1"/>
      <c r="E64" s="1"/>
      <c r="F64" s="1"/>
      <c r="G64" s="1"/>
      <c r="H64" s="1"/>
      <c r="I64" s="1"/>
      <c r="Y64" s="13"/>
      <c r="Z64" s="12"/>
      <c r="AA64" s="9"/>
      <c r="DI64" s="1"/>
      <c r="DJ64" s="1"/>
      <c r="DK64" s="1"/>
      <c r="DL64" s="1"/>
    </row>
    <row r="65" spans="1:116" s="2" customFormat="1" ht="12.75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>
      <c r="A66" s="1"/>
      <c r="B66" s="1"/>
      <c r="C66" s="1"/>
      <c r="D66" s="1"/>
      <c r="E66" s="1"/>
      <c r="F66" s="1"/>
      <c r="G66" s="4" t="s">
        <v>10</v>
      </c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>
      <c r="A67" s="1"/>
      <c r="B67" s="1" t="s">
        <v>11</v>
      </c>
      <c r="C67" s="7" t="s">
        <v>159</v>
      </c>
      <c r="D67" s="1"/>
      <c r="E67" s="1"/>
      <c r="F67" s="1"/>
      <c r="G67" s="6"/>
      <c r="H67" s="1"/>
      <c r="I67" s="1"/>
      <c r="Y67" s="13" t="b">
        <v>0</v>
      </c>
      <c r="Z67" s="12">
        <f aca="true" t="shared" si="2" ref="Z67:Z72">IF(Y67,1,0)</f>
        <v>0</v>
      </c>
      <c r="AA67" s="9"/>
      <c r="DI67" s="1"/>
      <c r="DJ67" s="1"/>
      <c r="DK67" s="1"/>
      <c r="DL67" s="1"/>
    </row>
    <row r="68" spans="1:116" s="2" customFormat="1" ht="12.75">
      <c r="A68" s="1"/>
      <c r="B68" s="1" t="s">
        <v>12</v>
      </c>
      <c r="C68" s="7" t="s">
        <v>160</v>
      </c>
      <c r="D68" s="1"/>
      <c r="E68" s="1"/>
      <c r="F68" s="1"/>
      <c r="G68" s="1"/>
      <c r="H68" s="1"/>
      <c r="I68" s="1"/>
      <c r="Y68" s="13" t="b">
        <v>0</v>
      </c>
      <c r="Z68" s="12">
        <f t="shared" si="2"/>
        <v>0</v>
      </c>
      <c r="AA68" s="9"/>
      <c r="DI68" s="1"/>
      <c r="DJ68" s="1"/>
      <c r="DK68" s="1"/>
      <c r="DL68" s="1"/>
    </row>
    <row r="69" spans="1:116" s="2" customFormat="1" ht="12.75">
      <c r="A69" s="1"/>
      <c r="B69" s="1" t="s">
        <v>13</v>
      </c>
      <c r="C69" s="7" t="s">
        <v>161</v>
      </c>
      <c r="D69" s="1"/>
      <c r="E69" s="1"/>
      <c r="F69" s="1"/>
      <c r="G69" s="1"/>
      <c r="H69" s="1"/>
      <c r="I69" s="1"/>
      <c r="Y69" s="13" t="b">
        <v>0</v>
      </c>
      <c r="Z69" s="12">
        <f t="shared" si="2"/>
        <v>0</v>
      </c>
      <c r="AA69" s="9"/>
      <c r="DI69" s="1"/>
      <c r="DJ69" s="1"/>
      <c r="DK69" s="1"/>
      <c r="DL69" s="1"/>
    </row>
    <row r="70" spans="1:116" s="2" customFormat="1" ht="12.75">
      <c r="A70" s="1"/>
      <c r="B70" s="1" t="s">
        <v>14</v>
      </c>
      <c r="C70" s="7" t="s">
        <v>162</v>
      </c>
      <c r="D70" s="1"/>
      <c r="E70" s="1"/>
      <c r="F70" s="1"/>
      <c r="G70" s="1"/>
      <c r="H70" s="1"/>
      <c r="I70" s="1"/>
      <c r="Y70" s="13" t="b">
        <v>0</v>
      </c>
      <c r="Z70" s="12">
        <f t="shared" si="2"/>
        <v>0</v>
      </c>
      <c r="AA70" s="9"/>
      <c r="DI70" s="1"/>
      <c r="DJ70" s="1"/>
      <c r="DK70" s="1"/>
      <c r="DL70" s="1"/>
    </row>
    <row r="71" spans="1:116" s="2" customFormat="1" ht="12.75">
      <c r="A71" s="1"/>
      <c r="B71" s="1" t="s">
        <v>15</v>
      </c>
      <c r="C71" s="7" t="s">
        <v>163</v>
      </c>
      <c r="D71" s="1"/>
      <c r="E71" s="1"/>
      <c r="F71" s="1"/>
      <c r="G71" s="1"/>
      <c r="H71" s="1"/>
      <c r="I71" s="1"/>
      <c r="Y71" s="13" t="b">
        <v>0</v>
      </c>
      <c r="Z71" s="12">
        <f t="shared" si="2"/>
        <v>0</v>
      </c>
      <c r="AA71" s="9"/>
      <c r="DI71" s="1"/>
      <c r="DJ71" s="1"/>
      <c r="DK71" s="1"/>
      <c r="DL71" s="1"/>
    </row>
    <row r="72" spans="1:116" s="2" customFormat="1" ht="12.75">
      <c r="A72" s="1"/>
      <c r="B72" s="1" t="s">
        <v>77</v>
      </c>
      <c r="C72" s="7" t="s">
        <v>164</v>
      </c>
      <c r="D72" s="1"/>
      <c r="E72" s="1"/>
      <c r="F72" s="1"/>
      <c r="G72" s="1"/>
      <c r="H72" s="1"/>
      <c r="I72" s="1"/>
      <c r="Y72" s="13" t="b">
        <v>0</v>
      </c>
      <c r="Z72" s="12">
        <f t="shared" si="2"/>
        <v>0</v>
      </c>
      <c r="AA72" s="9"/>
      <c r="DI72" s="1"/>
      <c r="DJ72" s="1"/>
      <c r="DK72" s="1"/>
      <c r="DL72" s="1"/>
    </row>
    <row r="73" spans="1:116" s="2" customFormat="1" ht="12.75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>
      <c r="A76" s="1"/>
      <c r="B76" s="1"/>
      <c r="C76" s="7"/>
      <c r="D76" s="1"/>
      <c r="E76" s="1"/>
      <c r="F76" s="1"/>
      <c r="G76" s="1"/>
      <c r="H76" s="1"/>
      <c r="I76" s="1"/>
      <c r="Y76" s="13"/>
      <c r="Z76" s="12"/>
      <c r="AA76" s="9"/>
      <c r="DI76" s="1"/>
      <c r="DJ76" s="1"/>
      <c r="DK76" s="1"/>
      <c r="DL76" s="1"/>
    </row>
    <row r="77" spans="1:116" s="2" customFormat="1" ht="12.75">
      <c r="A77" s="1"/>
      <c r="B77" s="1"/>
      <c r="C77" s="7"/>
      <c r="D77" s="1"/>
      <c r="E77" s="1"/>
      <c r="F77" s="1"/>
      <c r="G77" s="1"/>
      <c r="H77" s="1"/>
      <c r="I77" s="1"/>
      <c r="Y77" s="13"/>
      <c r="Z77" s="12"/>
      <c r="AA77" s="9"/>
      <c r="DI77" s="1"/>
      <c r="DJ77" s="1"/>
      <c r="DK77" s="1"/>
      <c r="DL77" s="1"/>
    </row>
    <row r="78" spans="1:116" s="2" customFormat="1" ht="12.75">
      <c r="A78" s="1"/>
      <c r="B78" s="1"/>
      <c r="C78" s="1"/>
      <c r="D78" s="1"/>
      <c r="E78" s="8"/>
      <c r="F78" s="1"/>
      <c r="G78" s="1"/>
      <c r="H78" s="1"/>
      <c r="I78" s="1"/>
      <c r="Y78" s="13"/>
      <c r="Z78" s="12"/>
      <c r="AA78" s="9"/>
      <c r="DI78" s="1"/>
      <c r="DJ78" s="1"/>
      <c r="DK78" s="1"/>
      <c r="DL78" s="1"/>
    </row>
    <row r="79" spans="1:116" s="2" customFormat="1" ht="12.75">
      <c r="A79" s="1"/>
      <c r="B79" s="1"/>
      <c r="C79" s="1"/>
      <c r="D79" s="1"/>
      <c r="E79" s="1"/>
      <c r="F79" s="1"/>
      <c r="G79" s="1"/>
      <c r="H79" s="1"/>
      <c r="I79" s="1"/>
      <c r="Y79" s="11"/>
      <c r="Z79" s="12">
        <f>SUM(Z67:Z78)</f>
        <v>0</v>
      </c>
      <c r="AA79" s="9"/>
      <c r="DI79" s="1"/>
      <c r="DJ79" s="1"/>
      <c r="DK79" s="1"/>
      <c r="DL79" s="1"/>
    </row>
    <row r="80" spans="1:116" s="2" customFormat="1" ht="12.75">
      <c r="A80" s="1"/>
      <c r="B80" s="1"/>
      <c r="C80" s="1"/>
      <c r="D80" s="1"/>
      <c r="E80" s="1"/>
      <c r="F80" s="1"/>
      <c r="G80" s="1"/>
      <c r="H80" s="1"/>
      <c r="I80" s="1"/>
      <c r="Y80" s="14">
        <v>1</v>
      </c>
      <c r="Z80" s="12"/>
      <c r="AA80" s="9"/>
      <c r="DI80" s="1"/>
      <c r="DJ80" s="1"/>
      <c r="DK80" s="1"/>
      <c r="DL80" s="1"/>
    </row>
    <row r="81" spans="1:116" s="2" customFormat="1" ht="3.75" customHeight="1">
      <c r="A81" s="1"/>
      <c r="B81" s="10"/>
      <c r="C81" s="10"/>
      <c r="D81" s="10"/>
      <c r="E81" s="10"/>
      <c r="F81" s="10"/>
      <c r="G81" s="10"/>
      <c r="H81" s="10"/>
      <c r="I81" s="1"/>
      <c r="Y81" s="14">
        <f>+Y80-Z81</f>
        <v>1</v>
      </c>
      <c r="Z81" s="15">
        <f>+Z79/6</f>
        <v>0</v>
      </c>
      <c r="AA81" s="9"/>
      <c r="DI81" s="1"/>
      <c r="DJ81" s="1"/>
      <c r="DK81" s="1"/>
      <c r="DL81" s="1"/>
    </row>
    <row r="82" spans="1:116" s="2" customFormat="1" ht="12.75" hidden="1">
      <c r="A82" s="1"/>
      <c r="B82" s="1"/>
      <c r="C82" s="1"/>
      <c r="D82" s="1"/>
      <c r="E82" s="1"/>
      <c r="F82" s="1"/>
      <c r="G82" s="1"/>
      <c r="H82" s="1"/>
      <c r="I82" s="1"/>
      <c r="Y82" s="13" t="b">
        <v>0</v>
      </c>
      <c r="Z82" s="12">
        <f>IF(Y82,1,0)</f>
        <v>0</v>
      </c>
      <c r="AA82" s="9"/>
      <c r="DI82" s="1"/>
      <c r="DJ82" s="1"/>
      <c r="DK82" s="1"/>
      <c r="DL82" s="1"/>
    </row>
    <row r="83" spans="1:116" s="2" customFormat="1" ht="12.75" hidden="1">
      <c r="A83" s="1"/>
      <c r="B83" s="1"/>
      <c r="C83" s="1"/>
      <c r="D83" s="1"/>
      <c r="E83" s="1"/>
      <c r="F83" s="1"/>
      <c r="G83" s="1"/>
      <c r="H83" s="1"/>
      <c r="I83" s="1"/>
      <c r="Y83" s="13"/>
      <c r="Z83" s="12"/>
      <c r="AA83" s="9"/>
      <c r="DI83" s="1"/>
      <c r="DJ83" s="1"/>
      <c r="DK83" s="1"/>
      <c r="DL83" s="1"/>
    </row>
    <row r="84" spans="1:116" s="2" customFormat="1" ht="12.75" hidden="1">
      <c r="A84" s="1"/>
      <c r="B84" s="1"/>
      <c r="C84" s="1"/>
      <c r="D84" s="1"/>
      <c r="E84" s="1"/>
      <c r="F84" s="1"/>
      <c r="G84" s="4"/>
      <c r="H84" s="1"/>
      <c r="I84" s="1"/>
      <c r="Y84" s="13"/>
      <c r="Z84" s="12"/>
      <c r="AA84" s="9"/>
      <c r="DI84" s="1"/>
      <c r="DJ84" s="1"/>
      <c r="DK84" s="1"/>
      <c r="DL84" s="1"/>
    </row>
    <row r="85" spans="1:116" s="2" customFormat="1" ht="12.75" hidden="1">
      <c r="A85" s="1"/>
      <c r="B85" s="1"/>
      <c r="C85" s="7"/>
      <c r="D85" s="1"/>
      <c r="E85" s="1"/>
      <c r="F85" s="1"/>
      <c r="G85" s="6"/>
      <c r="H85" s="1"/>
      <c r="I85" s="1"/>
      <c r="Y85" s="13"/>
      <c r="Z85" s="12"/>
      <c r="AA85" s="9"/>
      <c r="DI85" s="1"/>
      <c r="DJ85" s="1"/>
      <c r="DK85" s="1"/>
      <c r="DL85" s="1"/>
    </row>
    <row r="86" spans="1:116" s="2" customFormat="1" ht="12.75" hidden="1">
      <c r="A86" s="1"/>
      <c r="B86" s="1"/>
      <c r="C86" s="7"/>
      <c r="D86" s="1"/>
      <c r="E86" s="1"/>
      <c r="F86" s="1"/>
      <c r="G86" s="1"/>
      <c r="H86" s="1"/>
      <c r="I86" s="1"/>
      <c r="Y86" s="13"/>
      <c r="Z86" s="12"/>
      <c r="AA86" s="9"/>
      <c r="DI86" s="1"/>
      <c r="DJ86" s="1"/>
      <c r="DK86" s="1"/>
      <c r="DL86" s="1"/>
    </row>
    <row r="87" spans="1:116" s="2" customFormat="1" ht="12.75" hidden="1">
      <c r="A87" s="1"/>
      <c r="B87" s="1"/>
      <c r="C87" s="7"/>
      <c r="D87" s="1"/>
      <c r="E87" s="1"/>
      <c r="F87" s="1"/>
      <c r="G87" s="1"/>
      <c r="H87" s="1"/>
      <c r="I87" s="1"/>
      <c r="Y87" s="13"/>
      <c r="Z87" s="12"/>
      <c r="AA87" s="9"/>
      <c r="DI87" s="1"/>
      <c r="DJ87" s="1"/>
      <c r="DK87" s="1"/>
      <c r="DL87" s="1"/>
    </row>
    <row r="88" spans="1:116" s="2" customFormat="1" ht="12.75" hidden="1">
      <c r="A88" s="1"/>
      <c r="B88" s="1"/>
      <c r="C88" s="7"/>
      <c r="D88" s="1"/>
      <c r="E88" s="1"/>
      <c r="F88" s="1"/>
      <c r="G88" s="1"/>
      <c r="H88" s="1"/>
      <c r="I88" s="1"/>
      <c r="Y88" s="13"/>
      <c r="Z88" s="12"/>
      <c r="AA88" s="9"/>
      <c r="DI88" s="1"/>
      <c r="DJ88" s="1"/>
      <c r="DK88" s="1"/>
      <c r="DL88" s="1"/>
    </row>
    <row r="89" spans="1:116" s="2" customFormat="1" ht="12.75" hidden="1">
      <c r="A89" s="1"/>
      <c r="B89" s="1"/>
      <c r="C89" s="7"/>
      <c r="D89" s="1"/>
      <c r="E89" s="1"/>
      <c r="F89" s="1"/>
      <c r="G89" s="1"/>
      <c r="H89" s="1"/>
      <c r="I89" s="1"/>
      <c r="Y89" s="13"/>
      <c r="Z89" s="12"/>
      <c r="AA89" s="9"/>
      <c r="DI89" s="1"/>
      <c r="DJ89" s="1"/>
      <c r="DK89" s="1"/>
      <c r="DL89" s="1"/>
    </row>
    <row r="90" spans="1:116" s="2" customFormat="1" ht="12.75" hidden="1">
      <c r="A90" s="1"/>
      <c r="B90" s="1"/>
      <c r="C90" s="7"/>
      <c r="D90" s="1"/>
      <c r="E90" s="1"/>
      <c r="F90" s="1"/>
      <c r="G90" s="1"/>
      <c r="H90" s="1"/>
      <c r="I90" s="1"/>
      <c r="Y90" s="13"/>
      <c r="Z90" s="12"/>
      <c r="AA90" s="9"/>
      <c r="DI90" s="1"/>
      <c r="DJ90" s="1"/>
      <c r="DK90" s="1"/>
      <c r="DL90" s="1"/>
    </row>
    <row r="91" spans="1:116" s="2" customFormat="1" ht="12.75" hidden="1">
      <c r="A91" s="1"/>
      <c r="B91" s="7"/>
      <c r="C91" s="7"/>
      <c r="D91" s="1"/>
      <c r="E91" s="1"/>
      <c r="F91" s="1"/>
      <c r="G91" s="1"/>
      <c r="H91" s="1"/>
      <c r="I91" s="1"/>
      <c r="Y91" s="13"/>
      <c r="Z91" s="12"/>
      <c r="AA91" s="9"/>
      <c r="DI91" s="1"/>
      <c r="DJ91" s="1"/>
      <c r="DK91" s="1"/>
      <c r="DL91" s="1"/>
    </row>
    <row r="92" spans="1:116" s="2" customFormat="1" ht="12.75" hidden="1">
      <c r="A92" s="1"/>
      <c r="B92" s="1"/>
      <c r="C92" s="7"/>
      <c r="D92" s="1"/>
      <c r="E92" s="1"/>
      <c r="F92" s="1"/>
      <c r="G92" s="1"/>
      <c r="H92" s="1"/>
      <c r="I92" s="1"/>
      <c r="Y92" s="13"/>
      <c r="Z92" s="12"/>
      <c r="AA92" s="9"/>
      <c r="DI92" s="1"/>
      <c r="DJ92" s="1"/>
      <c r="DK92" s="1"/>
      <c r="DL92" s="1"/>
    </row>
    <row r="93" spans="1:116" s="2" customFormat="1" ht="12.75" hidden="1">
      <c r="A93" s="1"/>
      <c r="B93" s="1"/>
      <c r="C93" s="7"/>
      <c r="D93" s="1"/>
      <c r="E93" s="1"/>
      <c r="F93" s="1"/>
      <c r="G93" s="1"/>
      <c r="H93" s="1"/>
      <c r="I93" s="1"/>
      <c r="Y93" s="13"/>
      <c r="Z93" s="12"/>
      <c r="AA93" s="9"/>
      <c r="DI93" s="1"/>
      <c r="DJ93" s="1"/>
      <c r="DK93" s="1"/>
      <c r="DL93" s="1"/>
    </row>
    <row r="94" spans="1:116" s="2" customFormat="1" ht="12.75" hidden="1">
      <c r="A94" s="1"/>
      <c r="B94" s="1"/>
      <c r="C94" s="7"/>
      <c r="D94" s="1"/>
      <c r="E94" s="1"/>
      <c r="F94" s="1"/>
      <c r="G94" s="1"/>
      <c r="H94" s="1"/>
      <c r="I94" s="1"/>
      <c r="Y94" s="11"/>
      <c r="Z94" s="12"/>
      <c r="AA94" s="9"/>
      <c r="DI94" s="1"/>
      <c r="DJ94" s="1"/>
      <c r="DK94" s="1"/>
      <c r="DL94" s="1"/>
    </row>
    <row r="95" spans="1:116" s="2" customFormat="1" ht="12.75" hidden="1">
      <c r="A95" s="1"/>
      <c r="B95" s="1"/>
      <c r="C95" s="7"/>
      <c r="D95" s="1"/>
      <c r="E95" s="1"/>
      <c r="F95" s="1"/>
      <c r="G95" s="1"/>
      <c r="H95" s="1"/>
      <c r="I95" s="1"/>
      <c r="Y95" s="11"/>
      <c r="Z95" s="12"/>
      <c r="AA95" s="9"/>
      <c r="DI95" s="1"/>
      <c r="DJ95" s="1"/>
      <c r="DK95" s="1"/>
      <c r="DL95" s="1"/>
    </row>
    <row r="96" spans="1:116" s="2" customFormat="1" ht="12.75" hidden="1">
      <c r="A96" s="1"/>
      <c r="B96" s="1"/>
      <c r="C96" s="1"/>
      <c r="D96" s="1"/>
      <c r="E96" s="8"/>
      <c r="F96" s="1"/>
      <c r="G96" s="1"/>
      <c r="H96" s="1"/>
      <c r="I96" s="1"/>
      <c r="Y96" s="11"/>
      <c r="Z96" s="12"/>
      <c r="AA96" s="9"/>
      <c r="DI96" s="1"/>
      <c r="DJ96" s="1"/>
      <c r="DK96" s="1"/>
      <c r="DL96" s="1"/>
    </row>
    <row r="97" spans="1:116" s="2" customFormat="1" ht="12.75" hidden="1">
      <c r="A97" s="1"/>
      <c r="B97" s="1"/>
      <c r="C97" s="1"/>
      <c r="D97" s="1"/>
      <c r="E97" s="1"/>
      <c r="F97" s="1"/>
      <c r="G97" s="1"/>
      <c r="H97" s="1"/>
      <c r="I97" s="1"/>
      <c r="Y97" s="11"/>
      <c r="Z97" s="12"/>
      <c r="AA97" s="9"/>
      <c r="DI97" s="1"/>
      <c r="DJ97" s="1"/>
      <c r="DK97" s="1"/>
      <c r="DL97" s="1"/>
    </row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/>
  <dimension ref="A2:DL79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42.57421875" style="1" customWidth="1"/>
    <col min="4" max="4" width="35.85156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180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168</v>
      </c>
      <c r="G16" s="6"/>
      <c r="X16" s="5">
        <v>1</v>
      </c>
      <c r="Y16" s="13" t="b">
        <v>0</v>
      </c>
      <c r="Z16" s="12">
        <f>IF(Y16,1,0)</f>
        <v>0</v>
      </c>
    </row>
    <row r="17" spans="2:26" ht="12.75">
      <c r="B17" s="1" t="s">
        <v>12</v>
      </c>
      <c r="C17" s="7" t="s">
        <v>165</v>
      </c>
      <c r="X17" s="5">
        <v>2</v>
      </c>
      <c r="Y17" s="13" t="b">
        <v>0</v>
      </c>
      <c r="Z17" s="12">
        <f>IF(Y17,1,0)</f>
        <v>0</v>
      </c>
    </row>
    <row r="18" spans="2:26" ht="12.75">
      <c r="B18" s="1" t="s">
        <v>13</v>
      </c>
      <c r="C18" s="7" t="s">
        <v>166</v>
      </c>
      <c r="X18" s="5">
        <v>3</v>
      </c>
      <c r="Y18" s="13" t="b">
        <v>0</v>
      </c>
      <c r="Z18" s="12">
        <f>IF(Y18,1,0)</f>
        <v>0</v>
      </c>
    </row>
    <row r="19" spans="2:26" ht="12.75">
      <c r="B19" s="1" t="s">
        <v>14</v>
      </c>
      <c r="C19" s="7" t="s">
        <v>167</v>
      </c>
      <c r="X19" s="5">
        <v>4</v>
      </c>
      <c r="Y19" s="13" t="b">
        <v>0</v>
      </c>
      <c r="Z19" s="12">
        <f>IF(Y19,1,0)</f>
        <v>0</v>
      </c>
    </row>
    <row r="20" spans="2:25" ht="12.75">
      <c r="B20" s="7"/>
      <c r="C20" s="7"/>
      <c r="X20" s="5">
        <v>5</v>
      </c>
      <c r="Y20" s="13"/>
    </row>
    <row r="21" spans="2:25" ht="12.75">
      <c r="B21" s="7"/>
      <c r="C21" s="7"/>
      <c r="X21" s="5">
        <v>6</v>
      </c>
      <c r="Y21" s="13"/>
    </row>
    <row r="22" spans="2:25" ht="12.75">
      <c r="B22" s="7"/>
      <c r="C22" s="7"/>
      <c r="X22" s="5">
        <v>7</v>
      </c>
      <c r="Y22" s="13"/>
    </row>
    <row r="23" spans="2:25" ht="12.75">
      <c r="B23" s="7"/>
      <c r="C23" s="7"/>
      <c r="X23" s="5">
        <v>8</v>
      </c>
      <c r="Y23" s="13"/>
    </row>
    <row r="24" spans="2:25" ht="12.75">
      <c r="B24" s="7"/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+Z26/4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169</v>
      </c>
      <c r="G31" s="6"/>
      <c r="Y31" s="13" t="b">
        <v>0</v>
      </c>
      <c r="Z31" s="12">
        <f aca="true" t="shared" si="0" ref="Z31:Z36">IF(Y31,1,0)</f>
        <v>0</v>
      </c>
    </row>
    <row r="32" spans="2:26" ht="12.75">
      <c r="B32" s="1" t="s">
        <v>12</v>
      </c>
      <c r="C32" s="7" t="s">
        <v>170</v>
      </c>
      <c r="Y32" s="13" t="b">
        <v>0</v>
      </c>
      <c r="Z32" s="12">
        <f t="shared" si="0"/>
        <v>0</v>
      </c>
    </row>
    <row r="33" spans="2:26" ht="12.75">
      <c r="B33" s="1" t="s">
        <v>13</v>
      </c>
      <c r="C33" s="7" t="s">
        <v>171</v>
      </c>
      <c r="Y33" s="13" t="b">
        <v>0</v>
      </c>
      <c r="Z33" s="12">
        <f t="shared" si="0"/>
        <v>0</v>
      </c>
    </row>
    <row r="34" spans="2:26" ht="12.75">
      <c r="B34" s="1" t="s">
        <v>14</v>
      </c>
      <c r="C34" s="7" t="s">
        <v>172</v>
      </c>
      <c r="Y34" s="13" t="b">
        <v>0</v>
      </c>
      <c r="Z34" s="12">
        <f t="shared" si="0"/>
        <v>0</v>
      </c>
    </row>
    <row r="35" spans="2:26" ht="12.75">
      <c r="B35" s="1" t="s">
        <v>15</v>
      </c>
      <c r="C35" s="7" t="s">
        <v>173</v>
      </c>
      <c r="Y35" s="13" t="b">
        <v>0</v>
      </c>
      <c r="Z35" s="12">
        <f t="shared" si="0"/>
        <v>0</v>
      </c>
    </row>
    <row r="36" spans="2:26" ht="12.75">
      <c r="B36" s="1" t="s">
        <v>77</v>
      </c>
      <c r="C36" s="7" t="s">
        <v>174</v>
      </c>
      <c r="Y36" s="13" t="b">
        <v>0</v>
      </c>
      <c r="Z36" s="12">
        <f t="shared" si="0"/>
        <v>0</v>
      </c>
    </row>
    <row r="37" spans="2:26" ht="12.75">
      <c r="B37" s="1" t="s">
        <v>17</v>
      </c>
      <c r="C37" s="7" t="s">
        <v>175</v>
      </c>
      <c r="Y37" s="13" t="b">
        <v>0</v>
      </c>
      <c r="Z37" s="12">
        <f>IF(Y37,1,0)</f>
        <v>0</v>
      </c>
    </row>
    <row r="38" spans="3:25" ht="12.75" customHeight="1">
      <c r="C38" s="7"/>
      <c r="Y38" s="13"/>
    </row>
    <row r="39" spans="3:25" ht="12.75">
      <c r="C39" s="7"/>
      <c r="Y39" s="13"/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+Z41/7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176</v>
      </c>
      <c r="D48" s="1"/>
      <c r="E48" s="1"/>
      <c r="F48" s="1"/>
      <c r="G48" s="6"/>
      <c r="H48" s="1"/>
      <c r="I48" s="1"/>
      <c r="Y48" s="13" t="b">
        <v>0</v>
      </c>
      <c r="Z48" s="12">
        <f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178</v>
      </c>
      <c r="D49" s="1"/>
      <c r="E49" s="1"/>
      <c r="F49" s="1"/>
      <c r="G49" s="1"/>
      <c r="H49" s="1"/>
      <c r="I49" s="1"/>
      <c r="Y49" s="13" t="b">
        <v>0</v>
      </c>
      <c r="Z49" s="12">
        <f>IF(Y49,1,0)</f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179</v>
      </c>
      <c r="D50" s="1"/>
      <c r="E50" s="1"/>
      <c r="F50" s="1"/>
      <c r="G50" s="1"/>
      <c r="H50" s="1"/>
      <c r="I50" s="1"/>
      <c r="Y50" s="13" t="b">
        <v>0</v>
      </c>
      <c r="Z50" s="12">
        <f>IF(Y50,1,0)</f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7" t="s">
        <v>14</v>
      </c>
      <c r="C51" s="7" t="s">
        <v>177</v>
      </c>
      <c r="D51" s="1"/>
      <c r="E51" s="1"/>
      <c r="F51" s="1"/>
      <c r="G51" s="1"/>
      <c r="H51" s="1"/>
      <c r="I51" s="1"/>
      <c r="Y51" s="13" t="b">
        <v>0</v>
      </c>
      <c r="Z51" s="12">
        <f>IF(Y51,1,0)</f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7"/>
      <c r="C52" s="7"/>
      <c r="D52" s="1"/>
      <c r="E52" s="1"/>
      <c r="F52" s="1"/>
      <c r="G52" s="1"/>
      <c r="H52" s="1"/>
      <c r="I52" s="1"/>
      <c r="Y52" s="13"/>
      <c r="Z52" s="12"/>
      <c r="AA52" s="9"/>
      <c r="DI52" s="1"/>
      <c r="DJ52" s="1"/>
      <c r="DK52" s="1"/>
      <c r="DL52" s="1"/>
    </row>
    <row r="53" spans="1:116" s="2" customFormat="1" ht="12.75">
      <c r="A53" s="1"/>
      <c r="B53" s="7"/>
      <c r="C53" s="7"/>
      <c r="D53" s="1"/>
      <c r="E53" s="1"/>
      <c r="F53" s="1"/>
      <c r="G53" s="1"/>
      <c r="H53" s="1"/>
      <c r="I53" s="1"/>
      <c r="Y53" s="13" t="b">
        <v>1</v>
      </c>
      <c r="Z53" s="12"/>
      <c r="AA53" s="9"/>
      <c r="DI53" s="1"/>
      <c r="DJ53" s="1"/>
      <c r="DK53" s="1"/>
      <c r="DL53" s="1"/>
    </row>
    <row r="54" spans="1:116" s="2" customFormat="1" ht="12.75">
      <c r="A54" s="1"/>
      <c r="B54" s="7"/>
      <c r="C54" s="7"/>
      <c r="D54" s="1"/>
      <c r="E54" s="1"/>
      <c r="F54" s="1"/>
      <c r="G54" s="1"/>
      <c r="H54" s="1"/>
      <c r="I54" s="1"/>
      <c r="Y54" s="13"/>
      <c r="Z54" s="12"/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SUM(Z48:Z58)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+Z60/4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 hidden="1">
      <c r="A64" s="1"/>
      <c r="B64" s="1"/>
      <c r="C64" s="1"/>
      <c r="D64" s="1"/>
      <c r="E64" s="1"/>
      <c r="F64" s="1"/>
      <c r="G64" s="1"/>
      <c r="H64" s="1"/>
      <c r="I64" s="1"/>
      <c r="Y64" s="13" t="b">
        <v>0</v>
      </c>
      <c r="Z64" s="12">
        <f>IF(Y64,1,0)</f>
        <v>0</v>
      </c>
      <c r="AA64" s="9"/>
      <c r="DI64" s="1"/>
      <c r="DJ64" s="1"/>
      <c r="DK64" s="1"/>
      <c r="DL64" s="1"/>
    </row>
    <row r="65" spans="1:116" s="2" customFormat="1" ht="12.75" hidden="1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 hidden="1">
      <c r="A66" s="1"/>
      <c r="B66" s="1"/>
      <c r="C66" s="1"/>
      <c r="D66" s="1"/>
      <c r="E66" s="1"/>
      <c r="F66" s="1"/>
      <c r="G66" s="4"/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 hidden="1">
      <c r="A67" s="1"/>
      <c r="B67" s="1"/>
      <c r="C67" s="7"/>
      <c r="D67" s="1"/>
      <c r="E67" s="1"/>
      <c r="F67" s="1"/>
      <c r="G67" s="6"/>
      <c r="H67" s="1"/>
      <c r="I67" s="1"/>
      <c r="Y67" s="13"/>
      <c r="Z67" s="12"/>
      <c r="AA67" s="9"/>
      <c r="DI67" s="1"/>
      <c r="DJ67" s="1"/>
      <c r="DK67" s="1"/>
      <c r="DL67" s="1"/>
    </row>
    <row r="68" spans="1:116" s="2" customFormat="1" ht="12.75" hidden="1">
      <c r="A68" s="1"/>
      <c r="B68" s="1"/>
      <c r="C68" s="7"/>
      <c r="D68" s="1"/>
      <c r="E68" s="1"/>
      <c r="F68" s="1"/>
      <c r="G68" s="1"/>
      <c r="H68" s="1"/>
      <c r="I68" s="1"/>
      <c r="Y68" s="13"/>
      <c r="Z68" s="12"/>
      <c r="AA68" s="9"/>
      <c r="DI68" s="1"/>
      <c r="DJ68" s="1"/>
      <c r="DK68" s="1"/>
      <c r="DL68" s="1"/>
    </row>
    <row r="69" spans="1:116" s="2" customFormat="1" ht="12.75" hidden="1">
      <c r="A69" s="1"/>
      <c r="B69" s="1"/>
      <c r="C69" s="7"/>
      <c r="D69" s="1"/>
      <c r="E69" s="1"/>
      <c r="F69" s="1"/>
      <c r="G69" s="1"/>
      <c r="H69" s="1"/>
      <c r="I69" s="1"/>
      <c r="Y69" s="13"/>
      <c r="Z69" s="12"/>
      <c r="AA69" s="9"/>
      <c r="DI69" s="1"/>
      <c r="DJ69" s="1"/>
      <c r="DK69" s="1"/>
      <c r="DL69" s="1"/>
    </row>
    <row r="70" spans="1:116" s="2" customFormat="1" ht="12.75" hidden="1">
      <c r="A70" s="1"/>
      <c r="B70" s="1"/>
      <c r="C70" s="7"/>
      <c r="D70" s="1"/>
      <c r="E70" s="1"/>
      <c r="F70" s="1"/>
      <c r="G70" s="1"/>
      <c r="H70" s="1"/>
      <c r="I70" s="1"/>
      <c r="Y70" s="13"/>
      <c r="Z70" s="12"/>
      <c r="AA70" s="9"/>
      <c r="DI70" s="1"/>
      <c r="DJ70" s="1"/>
      <c r="DK70" s="1"/>
      <c r="DL70" s="1"/>
    </row>
    <row r="71" spans="1:116" s="2" customFormat="1" ht="12.75" hidden="1">
      <c r="A71" s="1"/>
      <c r="B71" s="1"/>
      <c r="C71" s="7"/>
      <c r="D71" s="1"/>
      <c r="E71" s="1"/>
      <c r="F71" s="1"/>
      <c r="G71" s="1"/>
      <c r="H71" s="1"/>
      <c r="I71" s="1"/>
      <c r="Y71" s="13"/>
      <c r="Z71" s="12"/>
      <c r="AA71" s="9"/>
      <c r="DI71" s="1"/>
      <c r="DJ71" s="1"/>
      <c r="DK71" s="1"/>
      <c r="DL71" s="1"/>
    </row>
    <row r="72" spans="1:116" s="2" customFormat="1" ht="12.75" hidden="1">
      <c r="A72" s="1"/>
      <c r="B72" s="1"/>
      <c r="C72" s="7"/>
      <c r="D72" s="1"/>
      <c r="E72" s="1"/>
      <c r="F72" s="1"/>
      <c r="G72" s="1"/>
      <c r="H72" s="1"/>
      <c r="I72" s="1"/>
      <c r="Y72" s="13"/>
      <c r="Z72" s="12"/>
      <c r="AA72" s="9"/>
      <c r="DI72" s="1"/>
      <c r="DJ72" s="1"/>
      <c r="DK72" s="1"/>
      <c r="DL72" s="1"/>
    </row>
    <row r="73" spans="1:116" s="2" customFormat="1" ht="12.75" hidden="1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 hidden="1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 hidden="1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 hidden="1">
      <c r="A76" s="1"/>
      <c r="B76" s="1"/>
      <c r="C76" s="7"/>
      <c r="D76" s="1"/>
      <c r="E76" s="1"/>
      <c r="F76" s="1"/>
      <c r="G76" s="1"/>
      <c r="H76" s="1"/>
      <c r="I76" s="1"/>
      <c r="Y76" s="11"/>
      <c r="Z76" s="12"/>
      <c r="AA76" s="9"/>
      <c r="DI76" s="1"/>
      <c r="DJ76" s="1"/>
      <c r="DK76" s="1"/>
      <c r="DL76" s="1"/>
    </row>
    <row r="77" spans="1:116" s="2" customFormat="1" ht="12.75" hidden="1">
      <c r="A77" s="1"/>
      <c r="B77" s="1"/>
      <c r="C77" s="7"/>
      <c r="D77" s="1"/>
      <c r="E77" s="1"/>
      <c r="F77" s="1"/>
      <c r="G77" s="1"/>
      <c r="H77" s="1"/>
      <c r="I77" s="1"/>
      <c r="Y77" s="11"/>
      <c r="Z77" s="12"/>
      <c r="AA77" s="9"/>
      <c r="DI77" s="1"/>
      <c r="DJ77" s="1"/>
      <c r="DK77" s="1"/>
      <c r="DL77" s="1"/>
    </row>
    <row r="78" spans="1:116" s="2" customFormat="1" ht="12.75" hidden="1">
      <c r="A78" s="1"/>
      <c r="B78" s="1"/>
      <c r="C78" s="1"/>
      <c r="D78" s="1"/>
      <c r="E78" s="8"/>
      <c r="F78" s="1"/>
      <c r="G78" s="1"/>
      <c r="H78" s="1"/>
      <c r="I78" s="1"/>
      <c r="Y78" s="11"/>
      <c r="Z78" s="12"/>
      <c r="AA78" s="9"/>
      <c r="DI78" s="1"/>
      <c r="DJ78" s="1"/>
      <c r="DK78" s="1"/>
      <c r="DL78" s="1"/>
    </row>
    <row r="79" spans="1:116" s="2" customFormat="1" ht="12.75" hidden="1">
      <c r="A79" s="1"/>
      <c r="B79" s="1"/>
      <c r="C79" s="1"/>
      <c r="D79" s="1"/>
      <c r="E79" s="1"/>
      <c r="F79" s="1"/>
      <c r="G79" s="1"/>
      <c r="H79" s="1"/>
      <c r="I79" s="1"/>
      <c r="Y79" s="11"/>
      <c r="Z79" s="12"/>
      <c r="AA79" s="9"/>
      <c r="DI79" s="1"/>
      <c r="DJ79" s="1"/>
      <c r="DK79" s="1"/>
      <c r="DL79" s="1"/>
    </row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/>
  <dimension ref="A2:DL79"/>
  <sheetViews>
    <sheetView zoomScalePageLayoutView="0" workbookViewId="0" topLeftCell="A1">
      <selection activeCell="C6" sqref="C6"/>
    </sheetView>
  </sheetViews>
  <sheetFormatPr defaultColWidth="0" defaultRowHeight="12.75" customHeight="1" zeroHeight="1"/>
  <cols>
    <col min="1" max="1" width="2.8515625" style="1" customWidth="1"/>
    <col min="2" max="2" width="4.00390625" style="1" customWidth="1"/>
    <col min="3" max="3" width="53.421875" style="1" customWidth="1"/>
    <col min="4" max="4" width="48.28125" style="1" customWidth="1"/>
    <col min="5" max="5" width="27.57421875" style="1" customWidth="1"/>
    <col min="6" max="6" width="5.7109375" style="1" customWidth="1"/>
    <col min="7" max="7" width="4.28125" style="1" customWidth="1"/>
    <col min="8" max="8" width="5.7109375" style="1" customWidth="1"/>
    <col min="9" max="9" width="3.421875" style="1" hidden="1" customWidth="1"/>
    <col min="10" max="24" width="11.421875" style="2" hidden="1" customWidth="1"/>
    <col min="25" max="25" width="1.421875" style="11" customWidth="1"/>
    <col min="26" max="26" width="1.421875" style="12" customWidth="1"/>
    <col min="27" max="27" width="7.00390625" style="9" hidden="1" customWidth="1"/>
    <col min="28" max="28" width="12.7109375" style="2" hidden="1" customWidth="1"/>
    <col min="29" max="112" width="11.421875" style="2" hidden="1" customWidth="1"/>
    <col min="113" max="16384" width="11.421875" style="1" hidden="1" customWidth="1"/>
  </cols>
  <sheetData>
    <row r="1" ht="12.75" customHeight="1"/>
    <row r="2" spans="26:32" ht="12.75">
      <c r="Z2" s="13"/>
      <c r="AB2" s="3"/>
      <c r="AD2" s="3"/>
      <c r="AF2" s="3"/>
    </row>
    <row r="3" spans="2:9" ht="18">
      <c r="B3" s="41" t="s">
        <v>21</v>
      </c>
      <c r="C3" s="41"/>
      <c r="D3" s="41"/>
      <c r="E3" s="41"/>
      <c r="F3" s="41"/>
      <c r="G3" s="41"/>
      <c r="H3" s="41"/>
      <c r="I3" s="41"/>
    </row>
    <row r="4" ht="12.75" customHeight="1"/>
    <row r="5" spans="2:8" ht="18" customHeight="1">
      <c r="B5" s="42" t="s">
        <v>181</v>
      </c>
      <c r="C5" s="42"/>
      <c r="D5" s="42"/>
      <c r="E5" s="42"/>
      <c r="F5" s="42"/>
      <c r="G5" s="42"/>
      <c r="H5" s="42"/>
    </row>
    <row r="6" spans="5:7" ht="12.75">
      <c r="E6" s="39" t="s">
        <v>20</v>
      </c>
      <c r="F6" s="39"/>
      <c r="G6" s="39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customHeight="1"/>
    <row r="15" spans="7:24" ht="12.75">
      <c r="G15" s="4" t="s">
        <v>10</v>
      </c>
      <c r="X15" s="5"/>
    </row>
    <row r="16" spans="2:26" ht="12.75">
      <c r="B16" s="1" t="s">
        <v>11</v>
      </c>
      <c r="C16" s="7" t="s">
        <v>182</v>
      </c>
      <c r="G16" s="6"/>
      <c r="X16" s="5">
        <v>1</v>
      </c>
      <c r="Y16" s="13" t="b">
        <v>0</v>
      </c>
      <c r="Z16" s="12">
        <f aca="true" t="shared" si="0" ref="Z16:Z22">IF(Y16,1,0)</f>
        <v>0</v>
      </c>
    </row>
    <row r="17" spans="2:26" ht="12.75">
      <c r="B17" s="1" t="s">
        <v>12</v>
      </c>
      <c r="C17" s="7" t="s">
        <v>191</v>
      </c>
      <c r="X17" s="5">
        <v>2</v>
      </c>
      <c r="Y17" s="13" t="b">
        <v>0</v>
      </c>
      <c r="Z17" s="12">
        <f t="shared" si="0"/>
        <v>0</v>
      </c>
    </row>
    <row r="18" spans="2:26" ht="12.75">
      <c r="B18" s="1" t="s">
        <v>13</v>
      </c>
      <c r="C18" s="7" t="s">
        <v>177</v>
      </c>
      <c r="X18" s="5">
        <v>3</v>
      </c>
      <c r="Y18" s="13" t="b">
        <v>0</v>
      </c>
      <c r="Z18" s="12">
        <f t="shared" si="0"/>
        <v>0</v>
      </c>
    </row>
    <row r="19" spans="2:26" ht="12.75">
      <c r="B19" s="1" t="s">
        <v>14</v>
      </c>
      <c r="C19" s="7" t="s">
        <v>183</v>
      </c>
      <c r="X19" s="5">
        <v>4</v>
      </c>
      <c r="Y19" s="13" t="b">
        <v>0</v>
      </c>
      <c r="Z19" s="12">
        <f t="shared" si="0"/>
        <v>0</v>
      </c>
    </row>
    <row r="20" spans="2:26" ht="12.75">
      <c r="B20" s="1" t="s">
        <v>15</v>
      </c>
      <c r="C20" s="7" t="s">
        <v>184</v>
      </c>
      <c r="X20" s="5">
        <v>5</v>
      </c>
      <c r="Y20" s="13" t="b">
        <v>0</v>
      </c>
      <c r="Z20" s="12">
        <f t="shared" si="0"/>
        <v>0</v>
      </c>
    </row>
    <row r="21" spans="2:26" ht="12.75">
      <c r="B21" s="1" t="s">
        <v>77</v>
      </c>
      <c r="C21" s="7" t="s">
        <v>185</v>
      </c>
      <c r="X21" s="5">
        <v>6</v>
      </c>
      <c r="Y21" s="13" t="b">
        <v>0</v>
      </c>
      <c r="Z21" s="12">
        <f t="shared" si="0"/>
        <v>0</v>
      </c>
    </row>
    <row r="22" spans="2:26" ht="12.75">
      <c r="B22" s="1" t="s">
        <v>17</v>
      </c>
      <c r="C22" s="7" t="s">
        <v>186</v>
      </c>
      <c r="X22" s="5">
        <v>7</v>
      </c>
      <c r="Y22" s="13" t="b">
        <v>0</v>
      </c>
      <c r="Z22" s="12">
        <f t="shared" si="0"/>
        <v>0</v>
      </c>
    </row>
    <row r="23" spans="2:25" ht="12.75">
      <c r="B23" s="7"/>
      <c r="C23" s="7"/>
      <c r="X23" s="5">
        <v>8</v>
      </c>
      <c r="Y23" s="13"/>
    </row>
    <row r="24" spans="2:25" ht="12.75">
      <c r="B24" s="7"/>
      <c r="C24" s="7"/>
      <c r="X24" s="5">
        <v>9</v>
      </c>
      <c r="Y24" s="13"/>
    </row>
    <row r="25" spans="3:25" ht="12.75" customHeight="1">
      <c r="C25" s="7"/>
      <c r="X25" s="5">
        <v>10</v>
      </c>
      <c r="Y25" s="13"/>
    </row>
    <row r="26" spans="5:26" ht="24" customHeight="1">
      <c r="E26" s="8"/>
      <c r="X26" s="5"/>
      <c r="Z26" s="12">
        <f>SUM(Z16:Z25)</f>
        <v>0</v>
      </c>
    </row>
    <row r="27" spans="24:25" ht="12.75">
      <c r="X27" s="5"/>
      <c r="Y27" s="14">
        <v>1</v>
      </c>
    </row>
    <row r="28" spans="2:26" ht="3" customHeight="1">
      <c r="B28" s="10"/>
      <c r="C28" s="10"/>
      <c r="D28" s="10"/>
      <c r="E28" s="10"/>
      <c r="F28" s="10"/>
      <c r="G28" s="10"/>
      <c r="H28" s="10"/>
      <c r="X28" s="5"/>
      <c r="Y28" s="14">
        <f>+Y27-Z28</f>
        <v>1</v>
      </c>
      <c r="Z28" s="15">
        <f>+Z26/7</f>
        <v>0</v>
      </c>
    </row>
    <row r="29" ht="12.75" customHeight="1"/>
    <row r="30" spans="7:25" ht="12.75">
      <c r="G30" s="4" t="s">
        <v>10</v>
      </c>
      <c r="Y30" s="13"/>
    </row>
    <row r="31" spans="2:26" ht="12.75">
      <c r="B31" s="1" t="s">
        <v>11</v>
      </c>
      <c r="C31" s="7" t="s">
        <v>85</v>
      </c>
      <c r="G31" s="6"/>
      <c r="Y31" s="13" t="b">
        <v>0</v>
      </c>
      <c r="Z31" s="12">
        <f aca="true" t="shared" si="1" ref="Z31:Z37">IF(Y31,1,0)</f>
        <v>0</v>
      </c>
    </row>
    <row r="32" spans="2:26" ht="12.75">
      <c r="B32" s="1" t="s">
        <v>12</v>
      </c>
      <c r="C32" s="7" t="s">
        <v>192</v>
      </c>
      <c r="Y32" s="13" t="b">
        <v>0</v>
      </c>
      <c r="Z32" s="12">
        <f t="shared" si="1"/>
        <v>0</v>
      </c>
    </row>
    <row r="33" spans="2:26" ht="12.75">
      <c r="B33" s="1" t="s">
        <v>13</v>
      </c>
      <c r="C33" s="7" t="s">
        <v>187</v>
      </c>
      <c r="Y33" s="13" t="b">
        <v>0</v>
      </c>
      <c r="Z33" s="12">
        <f t="shared" si="1"/>
        <v>0</v>
      </c>
    </row>
    <row r="34" spans="2:26" ht="12.75">
      <c r="B34" s="1" t="s">
        <v>14</v>
      </c>
      <c r="C34" s="7" t="s">
        <v>188</v>
      </c>
      <c r="Y34" s="13" t="b">
        <v>0</v>
      </c>
      <c r="Z34" s="12">
        <f t="shared" si="1"/>
        <v>0</v>
      </c>
    </row>
    <row r="35" spans="2:26" ht="12.75">
      <c r="B35" s="1" t="s">
        <v>15</v>
      </c>
      <c r="C35" s="7" t="s">
        <v>87</v>
      </c>
      <c r="Y35" s="13" t="b">
        <v>0</v>
      </c>
      <c r="Z35" s="12">
        <f t="shared" si="1"/>
        <v>0</v>
      </c>
    </row>
    <row r="36" spans="2:26" ht="12.75">
      <c r="B36" s="1" t="s">
        <v>77</v>
      </c>
      <c r="C36" s="7" t="s">
        <v>189</v>
      </c>
      <c r="Y36" s="13" t="b">
        <v>0</v>
      </c>
      <c r="Z36" s="12">
        <f t="shared" si="1"/>
        <v>0</v>
      </c>
    </row>
    <row r="37" spans="2:26" ht="12.75">
      <c r="B37" s="1" t="s">
        <v>17</v>
      </c>
      <c r="C37" s="7" t="s">
        <v>193</v>
      </c>
      <c r="Y37" s="13" t="b">
        <v>0</v>
      </c>
      <c r="Z37" s="12">
        <f t="shared" si="1"/>
        <v>0</v>
      </c>
    </row>
    <row r="38" spans="2:26" ht="12.75" customHeight="1">
      <c r="B38" s="1" t="s">
        <v>18</v>
      </c>
      <c r="C38" s="7" t="s">
        <v>190</v>
      </c>
      <c r="Y38" s="13" t="b">
        <v>0</v>
      </c>
      <c r="Z38" s="12">
        <f>IF(Y38,1,0)</f>
        <v>0</v>
      </c>
    </row>
    <row r="39" spans="3:26" ht="12.75">
      <c r="C39" s="7"/>
      <c r="Y39" s="13" t="b">
        <v>0</v>
      </c>
      <c r="Z39" s="12">
        <f>IF(Y39,1,0)</f>
        <v>0</v>
      </c>
    </row>
    <row r="40" spans="1:116" s="2" customFormat="1" ht="12.75">
      <c r="A40" s="1"/>
      <c r="B40" s="1"/>
      <c r="C40" s="7"/>
      <c r="D40" s="1"/>
      <c r="E40" s="1"/>
      <c r="F40" s="1"/>
      <c r="G40" s="1"/>
      <c r="H40" s="1"/>
      <c r="I40" s="1"/>
      <c r="Y40" s="13"/>
      <c r="Z40" s="12"/>
      <c r="AA40" s="9"/>
      <c r="DI40" s="1"/>
      <c r="DJ40" s="1"/>
      <c r="DK40" s="1"/>
      <c r="DL40" s="1"/>
    </row>
    <row r="41" spans="1:116" s="2" customFormat="1" ht="31.5" customHeight="1">
      <c r="A41" s="1"/>
      <c r="B41" s="1"/>
      <c r="C41" s="7"/>
      <c r="D41" s="1"/>
      <c r="E41" s="1"/>
      <c r="F41" s="1"/>
      <c r="G41" s="1"/>
      <c r="H41" s="1"/>
      <c r="I41" s="1"/>
      <c r="Y41" s="11"/>
      <c r="Z41" s="12">
        <f>SUM(Z31:Z40)</f>
        <v>0</v>
      </c>
      <c r="AA41" s="9"/>
      <c r="DI41" s="1"/>
      <c r="DJ41" s="1"/>
      <c r="DK41" s="1"/>
      <c r="DL41" s="1"/>
    </row>
    <row r="42" spans="1:116" s="2" customFormat="1" ht="12.75" customHeight="1">
      <c r="A42" s="1"/>
      <c r="B42" s="1"/>
      <c r="C42" s="1"/>
      <c r="D42" s="1"/>
      <c r="E42" s="8"/>
      <c r="F42" s="1"/>
      <c r="G42" s="1"/>
      <c r="H42" s="1"/>
      <c r="I42" s="1"/>
      <c r="Y42" s="14">
        <v>1</v>
      </c>
      <c r="Z42" s="12"/>
      <c r="AA42" s="9"/>
      <c r="DI42" s="1"/>
      <c r="DJ42" s="1"/>
      <c r="DK42" s="1"/>
      <c r="DL42" s="1"/>
    </row>
    <row r="43" spans="1:116" s="2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Y43" s="14">
        <f>+Y42-Z43</f>
        <v>1</v>
      </c>
      <c r="Z43" s="15">
        <f>+Z41/8</f>
        <v>0</v>
      </c>
      <c r="AA43" s="9"/>
      <c r="DI43" s="1"/>
      <c r="DJ43" s="1"/>
      <c r="DK43" s="1"/>
      <c r="DL43" s="1"/>
    </row>
    <row r="44" spans="1:116" s="2" customFormat="1" ht="3.75" customHeight="1">
      <c r="A44" s="1"/>
      <c r="B44" s="10"/>
      <c r="C44" s="10"/>
      <c r="D44" s="10"/>
      <c r="E44" s="10"/>
      <c r="F44" s="10"/>
      <c r="G44" s="10"/>
      <c r="H44" s="10"/>
      <c r="I44" s="1"/>
      <c r="Y44" s="11"/>
      <c r="Z44" s="12"/>
      <c r="AA44" s="9"/>
      <c r="DI44" s="1"/>
      <c r="DJ44" s="1"/>
      <c r="DK44" s="1"/>
      <c r="DL44" s="1"/>
    </row>
    <row r="45" spans="1:116" s="2" customFormat="1" ht="12.75">
      <c r="A45" s="1"/>
      <c r="B45" s="1"/>
      <c r="C45" s="1"/>
      <c r="D45" s="1"/>
      <c r="E45" s="1"/>
      <c r="F45" s="1"/>
      <c r="G45" s="1"/>
      <c r="H45" s="1"/>
      <c r="I45" s="1"/>
      <c r="Y45" s="13"/>
      <c r="Z45" s="12"/>
      <c r="AA45" s="9"/>
      <c r="DI45" s="1"/>
      <c r="DJ45" s="1"/>
      <c r="DK45" s="1"/>
      <c r="DL45" s="1"/>
    </row>
    <row r="46" spans="1:116" s="2" customFormat="1" ht="12.75">
      <c r="A46" s="1"/>
      <c r="B46" s="1"/>
      <c r="C46" s="1"/>
      <c r="D46" s="1"/>
      <c r="E46" s="1"/>
      <c r="F46" s="1"/>
      <c r="G46" s="1"/>
      <c r="H46" s="1"/>
      <c r="I46" s="1"/>
      <c r="Y46" s="13"/>
      <c r="Z46" s="12"/>
      <c r="AA46" s="9"/>
      <c r="DI46" s="1"/>
      <c r="DJ46" s="1"/>
      <c r="DK46" s="1"/>
      <c r="DL46" s="1"/>
    </row>
    <row r="47" spans="1:116" s="2" customFormat="1" ht="12.75">
      <c r="A47" s="1"/>
      <c r="B47" s="1"/>
      <c r="C47" s="1"/>
      <c r="D47" s="1"/>
      <c r="E47" s="1"/>
      <c r="F47" s="1"/>
      <c r="G47" s="4" t="s">
        <v>10</v>
      </c>
      <c r="H47" s="1"/>
      <c r="I47" s="1"/>
      <c r="Y47" s="11"/>
      <c r="Z47" s="12"/>
      <c r="AA47" s="9"/>
      <c r="DI47" s="1"/>
      <c r="DJ47" s="1"/>
      <c r="DK47" s="1"/>
      <c r="DL47" s="1"/>
    </row>
    <row r="48" spans="1:116" s="2" customFormat="1" ht="12.75">
      <c r="A48" s="1"/>
      <c r="B48" s="1" t="s">
        <v>11</v>
      </c>
      <c r="C48" s="7" t="s">
        <v>194</v>
      </c>
      <c r="D48" s="1"/>
      <c r="E48" s="1"/>
      <c r="F48" s="1"/>
      <c r="G48" s="6"/>
      <c r="H48" s="1"/>
      <c r="I48" s="1"/>
      <c r="Y48" s="13" t="b">
        <v>0</v>
      </c>
      <c r="Z48" s="12">
        <f>IF(Y48,1,0)</f>
        <v>0</v>
      </c>
      <c r="AA48" s="9"/>
      <c r="DI48" s="1"/>
      <c r="DJ48" s="1"/>
      <c r="DK48" s="1"/>
      <c r="DL48" s="1"/>
    </row>
    <row r="49" spans="1:116" s="2" customFormat="1" ht="12.75">
      <c r="A49" s="1"/>
      <c r="B49" s="1" t="s">
        <v>12</v>
      </c>
      <c r="C49" s="7" t="s">
        <v>195</v>
      </c>
      <c r="D49" s="1"/>
      <c r="E49" s="1"/>
      <c r="F49" s="1"/>
      <c r="G49" s="1"/>
      <c r="H49" s="1"/>
      <c r="I49" s="1"/>
      <c r="Y49" s="13" t="b">
        <v>0</v>
      </c>
      <c r="Z49" s="12">
        <f>IF(Y49,1,0)</f>
        <v>0</v>
      </c>
      <c r="AA49" s="9"/>
      <c r="DI49" s="1"/>
      <c r="DJ49" s="1"/>
      <c r="DK49" s="1"/>
      <c r="DL49" s="1"/>
    </row>
    <row r="50" spans="1:116" s="2" customFormat="1" ht="12.75">
      <c r="A50" s="1"/>
      <c r="B50" s="1" t="s">
        <v>13</v>
      </c>
      <c r="C50" s="7" t="s">
        <v>196</v>
      </c>
      <c r="D50" s="1"/>
      <c r="E50" s="1"/>
      <c r="F50" s="1"/>
      <c r="G50" s="1"/>
      <c r="H50" s="1"/>
      <c r="I50" s="1"/>
      <c r="Y50" s="13" t="b">
        <v>0</v>
      </c>
      <c r="Z50" s="12">
        <f>IF(Y50,1,0)</f>
        <v>0</v>
      </c>
      <c r="AA50" s="9"/>
      <c r="DI50" s="1"/>
      <c r="DJ50" s="1"/>
      <c r="DK50" s="1"/>
      <c r="DL50" s="1"/>
    </row>
    <row r="51" spans="1:116" s="2" customFormat="1" ht="12.75">
      <c r="A51" s="1"/>
      <c r="B51" s="7" t="s">
        <v>14</v>
      </c>
      <c r="C51" s="7" t="s">
        <v>197</v>
      </c>
      <c r="D51" s="1"/>
      <c r="E51" s="1"/>
      <c r="F51" s="1"/>
      <c r="G51" s="1"/>
      <c r="H51" s="1"/>
      <c r="I51" s="1"/>
      <c r="Y51" s="13" t="b">
        <v>0</v>
      </c>
      <c r="Z51" s="12">
        <f>IF(Y51,1,0)</f>
        <v>0</v>
      </c>
      <c r="AA51" s="9"/>
      <c r="DI51" s="1"/>
      <c r="DJ51" s="1"/>
      <c r="DK51" s="1"/>
      <c r="DL51" s="1"/>
    </row>
    <row r="52" spans="1:116" s="2" customFormat="1" ht="12.75">
      <c r="A52" s="1"/>
      <c r="B52" s="7"/>
      <c r="C52" s="7"/>
      <c r="D52" s="1"/>
      <c r="E52" s="1"/>
      <c r="F52" s="1"/>
      <c r="G52" s="1"/>
      <c r="H52" s="1"/>
      <c r="I52" s="1"/>
      <c r="Y52" s="13"/>
      <c r="Z52" s="12"/>
      <c r="AA52" s="9"/>
      <c r="DI52" s="1"/>
      <c r="DJ52" s="1"/>
      <c r="DK52" s="1"/>
      <c r="DL52" s="1"/>
    </row>
    <row r="53" spans="1:116" s="2" customFormat="1" ht="12.75">
      <c r="A53" s="1"/>
      <c r="B53" s="7"/>
      <c r="C53" s="7"/>
      <c r="D53" s="1"/>
      <c r="E53" s="1"/>
      <c r="F53" s="1"/>
      <c r="G53" s="1"/>
      <c r="H53" s="1"/>
      <c r="I53" s="1"/>
      <c r="Y53" s="13" t="b">
        <v>1</v>
      </c>
      <c r="Z53" s="12"/>
      <c r="AA53" s="9"/>
      <c r="DI53" s="1"/>
      <c r="DJ53" s="1"/>
      <c r="DK53" s="1"/>
      <c r="DL53" s="1"/>
    </row>
    <row r="54" spans="1:116" s="2" customFormat="1" ht="12.75">
      <c r="A54" s="1"/>
      <c r="B54" s="7"/>
      <c r="C54" s="7"/>
      <c r="D54" s="1"/>
      <c r="E54" s="1"/>
      <c r="F54" s="1"/>
      <c r="G54" s="1"/>
      <c r="H54" s="1"/>
      <c r="I54" s="1"/>
      <c r="Y54" s="13"/>
      <c r="Z54" s="12"/>
      <c r="AA54" s="9"/>
      <c r="DI54" s="1"/>
      <c r="DJ54" s="1"/>
      <c r="DK54" s="1"/>
      <c r="DL54" s="1"/>
    </row>
    <row r="55" spans="1:116" s="2" customFormat="1" ht="12.75">
      <c r="A55" s="1"/>
      <c r="B55" s="1"/>
      <c r="C55" s="7"/>
      <c r="D55" s="1"/>
      <c r="E55" s="1"/>
      <c r="F55" s="1"/>
      <c r="G55" s="1"/>
      <c r="H55" s="1"/>
      <c r="I55" s="1"/>
      <c r="Y55" s="13"/>
      <c r="Z55" s="12"/>
      <c r="AA55" s="9"/>
      <c r="DI55" s="1"/>
      <c r="DJ55" s="1"/>
      <c r="DK55" s="1"/>
      <c r="DL55" s="1"/>
    </row>
    <row r="56" spans="1:116" s="2" customFormat="1" ht="12.75">
      <c r="A56" s="1"/>
      <c r="B56" s="1"/>
      <c r="C56" s="7"/>
      <c r="D56" s="1"/>
      <c r="E56" s="1"/>
      <c r="F56" s="1"/>
      <c r="G56" s="1"/>
      <c r="H56" s="1"/>
      <c r="I56" s="1"/>
      <c r="Y56" s="13"/>
      <c r="Z56" s="12"/>
      <c r="AA56" s="9"/>
      <c r="DI56" s="1"/>
      <c r="DJ56" s="1"/>
      <c r="DK56" s="1"/>
      <c r="DL56" s="1"/>
    </row>
    <row r="57" spans="1:116" s="2" customFormat="1" ht="12.75">
      <c r="A57" s="1"/>
      <c r="B57" s="1"/>
      <c r="C57" s="7"/>
      <c r="D57" s="1"/>
      <c r="E57" s="1"/>
      <c r="F57" s="1"/>
      <c r="G57" s="1"/>
      <c r="H57" s="1"/>
      <c r="I57" s="1"/>
      <c r="Y57" s="13"/>
      <c r="Z57" s="12"/>
      <c r="AA57" s="9"/>
      <c r="DI57" s="1"/>
      <c r="DJ57" s="1"/>
      <c r="DK57" s="1"/>
      <c r="DL57" s="1"/>
    </row>
    <row r="58" spans="1:116" s="2" customFormat="1" ht="12.75">
      <c r="A58" s="1"/>
      <c r="B58" s="1"/>
      <c r="C58" s="7"/>
      <c r="D58" s="1"/>
      <c r="E58" s="1"/>
      <c r="F58" s="1"/>
      <c r="G58" s="1"/>
      <c r="H58" s="1"/>
      <c r="I58" s="1"/>
      <c r="Y58" s="13"/>
      <c r="Z58" s="12"/>
      <c r="AA58" s="9"/>
      <c r="DI58" s="1"/>
      <c r="DJ58" s="1"/>
      <c r="DK58" s="1"/>
      <c r="DL58" s="1"/>
    </row>
    <row r="59" spans="1:116" s="2" customFormat="1" ht="12.75">
      <c r="A59" s="1"/>
      <c r="B59" s="1"/>
      <c r="C59" s="1"/>
      <c r="D59" s="1"/>
      <c r="E59" s="8"/>
      <c r="F59" s="1"/>
      <c r="G59" s="1"/>
      <c r="H59" s="1"/>
      <c r="I59" s="1"/>
      <c r="Y59" s="13"/>
      <c r="Z59" s="12"/>
      <c r="AA59" s="9"/>
      <c r="DI59" s="1"/>
      <c r="DJ59" s="1"/>
      <c r="DK59" s="1"/>
      <c r="DL59" s="1"/>
    </row>
    <row r="60" spans="1:116" s="2" customFormat="1" ht="12.75">
      <c r="A60" s="1"/>
      <c r="B60" s="1"/>
      <c r="C60" s="1"/>
      <c r="D60" s="1"/>
      <c r="E60" s="1"/>
      <c r="F60" s="1"/>
      <c r="G60" s="1"/>
      <c r="H60" s="1"/>
      <c r="I60" s="1"/>
      <c r="Y60" s="11"/>
      <c r="Z60" s="12">
        <f>SUM(Z48:Z58)</f>
        <v>0</v>
      </c>
      <c r="AA60" s="9"/>
      <c r="DI60" s="1"/>
      <c r="DJ60" s="1"/>
      <c r="DK60" s="1"/>
      <c r="DL60" s="1"/>
    </row>
    <row r="61" spans="1:116" s="2" customFormat="1" ht="12.75">
      <c r="A61" s="1"/>
      <c r="B61" s="1"/>
      <c r="C61" s="1"/>
      <c r="D61" s="1"/>
      <c r="E61" s="1"/>
      <c r="F61" s="1"/>
      <c r="G61" s="1"/>
      <c r="H61" s="1"/>
      <c r="I61" s="1"/>
      <c r="Y61" s="14">
        <v>1</v>
      </c>
      <c r="Z61" s="12"/>
      <c r="AA61" s="9"/>
      <c r="DI61" s="1"/>
      <c r="DJ61" s="1"/>
      <c r="DK61" s="1"/>
      <c r="DL61" s="1"/>
    </row>
    <row r="62" spans="1:116" s="2" customFormat="1" ht="12.75">
      <c r="A62" s="1"/>
      <c r="B62" s="1"/>
      <c r="C62" s="1"/>
      <c r="D62" s="1"/>
      <c r="E62" s="1"/>
      <c r="F62" s="1"/>
      <c r="G62" s="1"/>
      <c r="H62" s="1"/>
      <c r="I62" s="1"/>
      <c r="Y62" s="14">
        <f>+Y61-Z62</f>
        <v>1</v>
      </c>
      <c r="Z62" s="15">
        <f>+Z60/4</f>
        <v>0</v>
      </c>
      <c r="AA62" s="9"/>
      <c r="DI62" s="1"/>
      <c r="DJ62" s="1"/>
      <c r="DK62" s="1"/>
      <c r="DL62" s="1"/>
    </row>
    <row r="63" spans="1:116" s="2" customFormat="1" ht="3.75" customHeight="1">
      <c r="A63" s="1"/>
      <c r="B63" s="10"/>
      <c r="C63" s="10"/>
      <c r="D63" s="10"/>
      <c r="E63" s="10"/>
      <c r="F63" s="10"/>
      <c r="G63" s="10"/>
      <c r="H63" s="10"/>
      <c r="I63" s="1"/>
      <c r="Y63" s="13"/>
      <c r="Z63" s="12"/>
      <c r="AA63" s="9"/>
      <c r="DI63" s="1"/>
      <c r="DJ63" s="1"/>
      <c r="DK63" s="1"/>
      <c r="DL63" s="1"/>
    </row>
    <row r="64" spans="1:116" s="2" customFormat="1" ht="12.75" hidden="1">
      <c r="A64" s="1"/>
      <c r="B64" s="1"/>
      <c r="C64" s="1"/>
      <c r="D64" s="1"/>
      <c r="E64" s="1"/>
      <c r="F64" s="1"/>
      <c r="G64" s="1"/>
      <c r="H64" s="1"/>
      <c r="I64" s="1"/>
      <c r="Y64" s="13" t="b">
        <v>0</v>
      </c>
      <c r="Z64" s="12">
        <f>IF(Y64,1,0)</f>
        <v>0</v>
      </c>
      <c r="AA64" s="9"/>
      <c r="DI64" s="1"/>
      <c r="DJ64" s="1"/>
      <c r="DK64" s="1"/>
      <c r="DL64" s="1"/>
    </row>
    <row r="65" spans="1:116" s="2" customFormat="1" ht="12.75" hidden="1">
      <c r="A65" s="1"/>
      <c r="B65" s="1"/>
      <c r="C65" s="1"/>
      <c r="D65" s="1"/>
      <c r="E65" s="1"/>
      <c r="F65" s="1"/>
      <c r="G65" s="1"/>
      <c r="H65" s="1"/>
      <c r="I65" s="1"/>
      <c r="Y65" s="13"/>
      <c r="Z65" s="12"/>
      <c r="AA65" s="9"/>
      <c r="DI65" s="1"/>
      <c r="DJ65" s="1"/>
      <c r="DK65" s="1"/>
      <c r="DL65" s="1"/>
    </row>
    <row r="66" spans="1:116" s="2" customFormat="1" ht="12.75" hidden="1">
      <c r="A66" s="1"/>
      <c r="B66" s="1"/>
      <c r="C66" s="1"/>
      <c r="D66" s="1"/>
      <c r="E66" s="1"/>
      <c r="F66" s="1"/>
      <c r="G66" s="4"/>
      <c r="H66" s="1"/>
      <c r="I66" s="1"/>
      <c r="Y66" s="13"/>
      <c r="Z66" s="12"/>
      <c r="AA66" s="9"/>
      <c r="DI66" s="1"/>
      <c r="DJ66" s="1"/>
      <c r="DK66" s="1"/>
      <c r="DL66" s="1"/>
    </row>
    <row r="67" spans="1:116" s="2" customFormat="1" ht="12.75" hidden="1">
      <c r="A67" s="1"/>
      <c r="B67" s="1"/>
      <c r="C67" s="7"/>
      <c r="D67" s="1"/>
      <c r="E67" s="1"/>
      <c r="F67" s="1"/>
      <c r="G67" s="6"/>
      <c r="H67" s="1"/>
      <c r="I67" s="1"/>
      <c r="Y67" s="13"/>
      <c r="Z67" s="12"/>
      <c r="AA67" s="9"/>
      <c r="DI67" s="1"/>
      <c r="DJ67" s="1"/>
      <c r="DK67" s="1"/>
      <c r="DL67" s="1"/>
    </row>
    <row r="68" spans="1:116" s="2" customFormat="1" ht="12.75" hidden="1">
      <c r="A68" s="1"/>
      <c r="B68" s="1"/>
      <c r="C68" s="7"/>
      <c r="D68" s="1"/>
      <c r="E68" s="1"/>
      <c r="F68" s="1"/>
      <c r="G68" s="1"/>
      <c r="H68" s="1"/>
      <c r="I68" s="1"/>
      <c r="Y68" s="13"/>
      <c r="Z68" s="12"/>
      <c r="AA68" s="9"/>
      <c r="DI68" s="1"/>
      <c r="DJ68" s="1"/>
      <c r="DK68" s="1"/>
      <c r="DL68" s="1"/>
    </row>
    <row r="69" spans="1:116" s="2" customFormat="1" ht="12.75" hidden="1">
      <c r="A69" s="1"/>
      <c r="B69" s="1"/>
      <c r="C69" s="7"/>
      <c r="D69" s="1"/>
      <c r="E69" s="1"/>
      <c r="F69" s="1"/>
      <c r="G69" s="1"/>
      <c r="H69" s="1"/>
      <c r="I69" s="1"/>
      <c r="Y69" s="13"/>
      <c r="Z69" s="12"/>
      <c r="AA69" s="9"/>
      <c r="DI69" s="1"/>
      <c r="DJ69" s="1"/>
      <c r="DK69" s="1"/>
      <c r="DL69" s="1"/>
    </row>
    <row r="70" spans="1:116" s="2" customFormat="1" ht="12.75" hidden="1">
      <c r="A70" s="1"/>
      <c r="B70" s="1"/>
      <c r="C70" s="7"/>
      <c r="D70" s="1"/>
      <c r="E70" s="1"/>
      <c r="F70" s="1"/>
      <c r="G70" s="1"/>
      <c r="H70" s="1"/>
      <c r="I70" s="1"/>
      <c r="Y70" s="13"/>
      <c r="Z70" s="12"/>
      <c r="AA70" s="9"/>
      <c r="DI70" s="1"/>
      <c r="DJ70" s="1"/>
      <c r="DK70" s="1"/>
      <c r="DL70" s="1"/>
    </row>
    <row r="71" spans="1:116" s="2" customFormat="1" ht="12.75" hidden="1">
      <c r="A71" s="1"/>
      <c r="B71" s="1"/>
      <c r="C71" s="7"/>
      <c r="D71" s="1"/>
      <c r="E71" s="1"/>
      <c r="F71" s="1"/>
      <c r="G71" s="1"/>
      <c r="H71" s="1"/>
      <c r="I71" s="1"/>
      <c r="Y71" s="13"/>
      <c r="Z71" s="12"/>
      <c r="AA71" s="9"/>
      <c r="DI71" s="1"/>
      <c r="DJ71" s="1"/>
      <c r="DK71" s="1"/>
      <c r="DL71" s="1"/>
    </row>
    <row r="72" spans="1:116" s="2" customFormat="1" ht="12.75" hidden="1">
      <c r="A72" s="1"/>
      <c r="B72" s="1"/>
      <c r="C72" s="7"/>
      <c r="D72" s="1"/>
      <c r="E72" s="1"/>
      <c r="F72" s="1"/>
      <c r="G72" s="1"/>
      <c r="H72" s="1"/>
      <c r="I72" s="1"/>
      <c r="Y72" s="13"/>
      <c r="Z72" s="12"/>
      <c r="AA72" s="9"/>
      <c r="DI72" s="1"/>
      <c r="DJ72" s="1"/>
      <c r="DK72" s="1"/>
      <c r="DL72" s="1"/>
    </row>
    <row r="73" spans="1:116" s="2" customFormat="1" ht="12.75" hidden="1">
      <c r="A73" s="1"/>
      <c r="B73" s="7"/>
      <c r="C73" s="7"/>
      <c r="D73" s="1"/>
      <c r="E73" s="1"/>
      <c r="F73" s="1"/>
      <c r="G73" s="1"/>
      <c r="H73" s="1"/>
      <c r="I73" s="1"/>
      <c r="Y73" s="13"/>
      <c r="Z73" s="12"/>
      <c r="AA73" s="9"/>
      <c r="DI73" s="1"/>
      <c r="DJ73" s="1"/>
      <c r="DK73" s="1"/>
      <c r="DL73" s="1"/>
    </row>
    <row r="74" spans="1:116" s="2" customFormat="1" ht="12.75" hidden="1">
      <c r="A74" s="1"/>
      <c r="B74" s="1"/>
      <c r="C74" s="7"/>
      <c r="D74" s="1"/>
      <c r="E74" s="1"/>
      <c r="F74" s="1"/>
      <c r="G74" s="1"/>
      <c r="H74" s="1"/>
      <c r="I74" s="1"/>
      <c r="Y74" s="13"/>
      <c r="Z74" s="12"/>
      <c r="AA74" s="9"/>
      <c r="DI74" s="1"/>
      <c r="DJ74" s="1"/>
      <c r="DK74" s="1"/>
      <c r="DL74" s="1"/>
    </row>
    <row r="75" spans="1:116" s="2" customFormat="1" ht="12.75" hidden="1">
      <c r="A75" s="1"/>
      <c r="B75" s="1"/>
      <c r="C75" s="7"/>
      <c r="D75" s="1"/>
      <c r="E75" s="1"/>
      <c r="F75" s="1"/>
      <c r="G75" s="1"/>
      <c r="H75" s="1"/>
      <c r="I75" s="1"/>
      <c r="Y75" s="13"/>
      <c r="Z75" s="12"/>
      <c r="AA75" s="9"/>
      <c r="DI75" s="1"/>
      <c r="DJ75" s="1"/>
      <c r="DK75" s="1"/>
      <c r="DL75" s="1"/>
    </row>
    <row r="76" spans="1:116" s="2" customFormat="1" ht="12.75" hidden="1">
      <c r="A76" s="1"/>
      <c r="B76" s="1"/>
      <c r="C76" s="7"/>
      <c r="D76" s="1"/>
      <c r="E76" s="1"/>
      <c r="F76" s="1"/>
      <c r="G76" s="1"/>
      <c r="H76" s="1"/>
      <c r="I76" s="1"/>
      <c r="Y76" s="11"/>
      <c r="Z76" s="12"/>
      <c r="AA76" s="9"/>
      <c r="DI76" s="1"/>
      <c r="DJ76" s="1"/>
      <c r="DK76" s="1"/>
      <c r="DL76" s="1"/>
    </row>
    <row r="77" spans="1:116" s="2" customFormat="1" ht="12.75" hidden="1">
      <c r="A77" s="1"/>
      <c r="B77" s="1"/>
      <c r="C77" s="7"/>
      <c r="D77" s="1"/>
      <c r="E77" s="1"/>
      <c r="F77" s="1"/>
      <c r="G77" s="1"/>
      <c r="H77" s="1"/>
      <c r="I77" s="1"/>
      <c r="Y77" s="11"/>
      <c r="Z77" s="12"/>
      <c r="AA77" s="9"/>
      <c r="DI77" s="1"/>
      <c r="DJ77" s="1"/>
      <c r="DK77" s="1"/>
      <c r="DL77" s="1"/>
    </row>
    <row r="78" spans="1:116" s="2" customFormat="1" ht="12.75" hidden="1">
      <c r="A78" s="1"/>
      <c r="B78" s="1"/>
      <c r="C78" s="1"/>
      <c r="D78" s="1"/>
      <c r="E78" s="8"/>
      <c r="F78" s="1"/>
      <c r="G78" s="1"/>
      <c r="H78" s="1"/>
      <c r="I78" s="1"/>
      <c r="Y78" s="11"/>
      <c r="Z78" s="12"/>
      <c r="AA78" s="9"/>
      <c r="DI78" s="1"/>
      <c r="DJ78" s="1"/>
      <c r="DK78" s="1"/>
      <c r="DL78" s="1"/>
    </row>
    <row r="79" spans="1:116" s="2" customFormat="1" ht="12.75" hidden="1">
      <c r="A79" s="1"/>
      <c r="B79" s="1"/>
      <c r="C79" s="1"/>
      <c r="D79" s="1"/>
      <c r="E79" s="1"/>
      <c r="F79" s="1"/>
      <c r="G79" s="1"/>
      <c r="H79" s="1"/>
      <c r="I79" s="1"/>
      <c r="Y79" s="11"/>
      <c r="Z79" s="12"/>
      <c r="AA79" s="9"/>
      <c r="DI79" s="1"/>
      <c r="DJ79" s="1"/>
      <c r="DK79" s="1"/>
      <c r="DL79" s="1"/>
    </row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</sheetData>
  <sheetProtection password="C76A" sheet="1" objects="1"/>
  <mergeCells count="3">
    <mergeCell ref="B3:I3"/>
    <mergeCell ref="B5:H5"/>
    <mergeCell ref="E6:G6"/>
  </mergeCells>
  <hyperlinks>
    <hyperlink ref="E6" r:id="rId1" display="consultor@talententwicklungs.com"/>
    <hyperlink ref="E6:G6" r:id="rId2" display="consultor@talententwicklungs.com"/>
  </hyperlinks>
  <printOptions/>
  <pageMargins left="0.75" right="0.75" top="1" bottom="1" header="0" footer="0"/>
  <pageSetup horizontalDpi="600" verticalDpi="600" orientation="portrait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1">
      <selection activeCell="C10" sqref="C10"/>
    </sheetView>
  </sheetViews>
  <sheetFormatPr defaultColWidth="0" defaultRowHeight="15" zeroHeight="1"/>
  <cols>
    <col min="1" max="2" width="2.7109375" style="20" customWidth="1"/>
    <col min="3" max="3" width="3.421875" style="20" customWidth="1"/>
    <col min="4" max="4" width="35.28125" style="20" customWidth="1"/>
    <col min="5" max="6" width="12.28125" style="20" customWidth="1"/>
    <col min="7" max="7" width="27.421875" style="20" customWidth="1"/>
    <col min="8" max="8" width="14.00390625" style="20" customWidth="1"/>
    <col min="9" max="9" width="24.57421875" style="20" customWidth="1"/>
    <col min="10" max="10" width="2.7109375" style="20" customWidth="1"/>
    <col min="11" max="12" width="11.421875" style="20" hidden="1" customWidth="1"/>
    <col min="13" max="13" width="15.00390625" style="38" hidden="1" customWidth="1"/>
    <col min="14" max="16384" width="11.421875" style="20" hidden="1" customWidth="1"/>
  </cols>
  <sheetData>
    <row r="1" spans="1:29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9"/>
    </row>
    <row r="2" spans="1:29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C2" s="21"/>
    </row>
    <row r="3" spans="1:29" ht="18">
      <c r="A3" s="16"/>
      <c r="B3" s="48" t="s">
        <v>210</v>
      </c>
      <c r="C3" s="48"/>
      <c r="D3" s="48"/>
      <c r="E3" s="48"/>
      <c r="F3" s="48"/>
      <c r="G3" s="48"/>
      <c r="H3" s="48"/>
      <c r="I3" s="48"/>
      <c r="J3" s="32"/>
      <c r="K3" s="32"/>
      <c r="L3" s="32"/>
      <c r="M3" s="3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C3" s="19"/>
    </row>
    <row r="4" spans="1:29" ht="3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19"/>
    </row>
    <row r="5" spans="1:29" ht="20.25">
      <c r="A5" s="16"/>
      <c r="B5" s="49" t="s">
        <v>211</v>
      </c>
      <c r="C5" s="49"/>
      <c r="D5" s="49"/>
      <c r="E5" s="49"/>
      <c r="F5" s="49"/>
      <c r="G5" s="49"/>
      <c r="H5" s="49"/>
      <c r="I5" s="49"/>
      <c r="J5" s="33"/>
      <c r="K5" s="33"/>
      <c r="L5" s="16"/>
      <c r="M5" s="3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9"/>
    </row>
    <row r="6" spans="1:29" ht="15">
      <c r="A6" s="16"/>
      <c r="B6" s="16"/>
      <c r="C6" s="16"/>
      <c r="D6" s="16"/>
      <c r="E6" s="16"/>
      <c r="G6" s="34"/>
      <c r="H6" s="50" t="s">
        <v>20</v>
      </c>
      <c r="I6" s="50"/>
      <c r="J6" s="34"/>
      <c r="K6" s="16"/>
      <c r="L6" s="16"/>
      <c r="M6" s="3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9"/>
    </row>
    <row r="7" spans="1:29" ht="4.5" customHeight="1">
      <c r="A7" s="16"/>
      <c r="B7" s="16"/>
      <c r="C7" s="16"/>
      <c r="D7" s="16"/>
      <c r="E7" s="16"/>
      <c r="G7" s="34"/>
      <c r="H7" s="28"/>
      <c r="I7" s="28"/>
      <c r="J7" s="34"/>
      <c r="K7" s="16"/>
      <c r="L7" s="16"/>
      <c r="M7" s="3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9"/>
    </row>
    <row r="8" spans="1:29" ht="15">
      <c r="A8" s="16"/>
      <c r="B8" s="16"/>
      <c r="C8" s="16"/>
      <c r="D8" s="36" t="s">
        <v>229</v>
      </c>
      <c r="E8" s="45"/>
      <c r="F8" s="46"/>
      <c r="G8" s="46"/>
      <c r="H8" s="46"/>
      <c r="I8" s="28"/>
      <c r="J8" s="28"/>
      <c r="K8" s="16"/>
      <c r="L8" s="16"/>
      <c r="M8" s="3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19"/>
    </row>
    <row r="9" spans="1:29" ht="6" customHeight="1">
      <c r="A9" s="16"/>
      <c r="B9" s="16"/>
      <c r="C9" s="16"/>
      <c r="D9" s="36"/>
      <c r="E9" s="25"/>
      <c r="F9" s="25"/>
      <c r="G9" s="25"/>
      <c r="H9" s="25"/>
      <c r="I9" s="28"/>
      <c r="J9" s="28"/>
      <c r="K9" s="16"/>
      <c r="L9" s="16"/>
      <c r="M9" s="3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9"/>
    </row>
    <row r="10" spans="1:29" ht="15">
      <c r="A10" s="16"/>
      <c r="B10" s="16"/>
      <c r="C10" s="16"/>
      <c r="D10" s="36" t="s">
        <v>230</v>
      </c>
      <c r="E10" s="45"/>
      <c r="F10" s="46"/>
      <c r="G10" s="46"/>
      <c r="H10" s="46"/>
      <c r="I10" s="28"/>
      <c r="J10" s="28"/>
      <c r="K10" s="16"/>
      <c r="L10" s="16"/>
      <c r="M10" s="3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9"/>
    </row>
    <row r="11" spans="1:29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9"/>
    </row>
    <row r="12" spans="1:29" ht="15">
      <c r="A12" s="16"/>
      <c r="B12" s="16"/>
      <c r="C12" s="16"/>
      <c r="D12" s="16"/>
      <c r="E12" s="47" t="s">
        <v>203</v>
      </c>
      <c r="F12" s="47"/>
      <c r="G12" s="43"/>
      <c r="H12" s="43"/>
      <c r="I12" s="43"/>
      <c r="J12" s="16"/>
      <c r="K12" s="16"/>
      <c r="L12" s="16"/>
      <c r="M12" s="3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9"/>
    </row>
    <row r="13" spans="1:29" ht="15">
      <c r="A13" s="16"/>
      <c r="B13" s="16"/>
      <c r="C13" s="16"/>
      <c r="D13" s="16"/>
      <c r="E13" s="27" t="s">
        <v>202</v>
      </c>
      <c r="F13" s="22" t="s">
        <v>204</v>
      </c>
      <c r="G13" s="43" t="s">
        <v>209</v>
      </c>
      <c r="H13" s="43"/>
      <c r="I13" s="30" t="s">
        <v>205</v>
      </c>
      <c r="J13" s="16"/>
      <c r="K13" s="16"/>
      <c r="L13" s="16"/>
      <c r="M13" s="3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9"/>
    </row>
    <row r="14" spans="1:29" ht="15">
      <c r="A14" s="16"/>
      <c r="B14" s="35" t="s">
        <v>6</v>
      </c>
      <c r="C14" s="35">
        <v>1</v>
      </c>
      <c r="D14" s="31" t="s">
        <v>198</v>
      </c>
      <c r="E14" s="26">
        <f>+'Skill-S001'!Z28</f>
        <v>0</v>
      </c>
      <c r="F14" s="26">
        <f>1-E14</f>
        <v>1</v>
      </c>
      <c r="G14" s="44" t="str">
        <f>IF(M14=TRUE,IF(F14&gt;=0.5,"Se recomienda curso",IF(F14&gt;30,"Se recomienda mentoring",IF(F14=0,"No se requiere ninguna accion","Se recomienda coaching")))," ")</f>
        <v> </v>
      </c>
      <c r="H14" s="44"/>
      <c r="I14" s="29"/>
      <c r="J14" s="29"/>
      <c r="K14" s="16"/>
      <c r="L14" s="16"/>
      <c r="M14" s="37" t="b"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9"/>
    </row>
    <row r="15" spans="1:29" ht="15">
      <c r="A15" s="16"/>
      <c r="B15" s="35" t="s">
        <v>6</v>
      </c>
      <c r="C15" s="35">
        <v>2</v>
      </c>
      <c r="D15" s="31" t="s">
        <v>199</v>
      </c>
      <c r="E15" s="26">
        <f>+'Skill-S001'!Z43</f>
        <v>0</v>
      </c>
      <c r="F15" s="26">
        <f>1-E15</f>
        <v>1</v>
      </c>
      <c r="G15" s="44" t="str">
        <f>IF(M15=TRUE,IF(F15&gt;=0.5,"Se recomienda curso",IF(F15&gt;30,"Se recomienda mentoring",IF(F15=0,"No se requiere ninguna accion","Se recomienda coaching")))," ")</f>
        <v> </v>
      </c>
      <c r="H15" s="44"/>
      <c r="I15" s="29"/>
      <c r="J15" s="29"/>
      <c r="K15" s="16"/>
      <c r="L15" s="16"/>
      <c r="M15" s="37" t="b"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9"/>
    </row>
    <row r="16" spans="1:29" ht="15">
      <c r="A16" s="16"/>
      <c r="B16" s="35" t="s">
        <v>6</v>
      </c>
      <c r="C16" s="35">
        <v>3</v>
      </c>
      <c r="D16" s="31" t="s">
        <v>200</v>
      </c>
      <c r="E16" s="26">
        <f>+'Skill-S001'!Z62</f>
        <v>0</v>
      </c>
      <c r="F16" s="26">
        <f>1-E16</f>
        <v>1</v>
      </c>
      <c r="G16" s="44" t="str">
        <f>IF(M16=TRUE,IF(F16&gt;=0.5,"Se recomienda curso",IF(F16&gt;30,"Se recomienda mentoring",IF(F16=0,"No se requiere ninguna accion","Se recomienda coaching")))," ")</f>
        <v> </v>
      </c>
      <c r="H16" s="44"/>
      <c r="I16" s="29"/>
      <c r="J16" s="29"/>
      <c r="K16" s="16"/>
      <c r="L16" s="16"/>
      <c r="M16" s="37" t="b"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9"/>
    </row>
    <row r="17" spans="1:29" ht="15">
      <c r="A17" s="16"/>
      <c r="B17" s="35" t="s">
        <v>6</v>
      </c>
      <c r="C17" s="35">
        <v>4</v>
      </c>
      <c r="D17" s="31" t="s">
        <v>201</v>
      </c>
      <c r="E17" s="26">
        <f>+'Skill-S001'!Z81</f>
        <v>0</v>
      </c>
      <c r="F17" s="26">
        <f>1-E17</f>
        <v>1</v>
      </c>
      <c r="G17" s="44" t="str">
        <f>IF(M17=TRUE,IF(F17&gt;=0.5,"Se recomienda curso",IF(F17&gt;30,"Se recomienda mentoring",IF(F17=0,"No se requiere ninguna accion","Se recomienda coaching")))," ")</f>
        <v> </v>
      </c>
      <c r="H17" s="44"/>
      <c r="I17" s="29"/>
      <c r="J17" s="29"/>
      <c r="K17" s="16"/>
      <c r="L17" s="16"/>
      <c r="M17" s="37" t="b">
        <v>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9"/>
    </row>
    <row r="18" spans="1:29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 t="b">
        <v>1</v>
      </c>
      <c r="AA18" s="17"/>
      <c r="AB18" s="18"/>
      <c r="AC18" s="19"/>
    </row>
    <row r="19" spans="1:29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9"/>
    </row>
    <row r="20" spans="1:29" ht="15">
      <c r="A20" s="16"/>
      <c r="B20" s="16"/>
      <c r="C20" s="16"/>
      <c r="D20" s="16"/>
      <c r="E20" s="47" t="s">
        <v>203</v>
      </c>
      <c r="F20" s="47"/>
      <c r="G20" s="43"/>
      <c r="H20" s="43"/>
      <c r="I20" s="43"/>
      <c r="J20" s="22"/>
      <c r="K20" s="16"/>
      <c r="L20" s="16"/>
      <c r="M20" s="3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23"/>
      <c r="AB20" s="18"/>
      <c r="AC20" s="19"/>
    </row>
    <row r="21" spans="1:29" ht="15">
      <c r="A21" s="16"/>
      <c r="B21" s="16"/>
      <c r="C21" s="16"/>
      <c r="D21" s="16"/>
      <c r="E21" s="27" t="s">
        <v>202</v>
      </c>
      <c r="F21" s="22" t="s">
        <v>204</v>
      </c>
      <c r="G21" s="43" t="s">
        <v>209</v>
      </c>
      <c r="H21" s="43"/>
      <c r="I21" s="30" t="s">
        <v>205</v>
      </c>
      <c r="J21" s="24"/>
      <c r="K21" s="16"/>
      <c r="L21" s="16"/>
      <c r="M21" s="3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23">
        <v>1</v>
      </c>
      <c r="AB21" s="21" t="b">
        <v>1</v>
      </c>
      <c r="AC21" s="19">
        <f>IF(AB21,1,0)</f>
        <v>1</v>
      </c>
    </row>
    <row r="22" spans="1:29" ht="15">
      <c r="A22" s="16"/>
      <c r="B22" s="31" t="s">
        <v>7</v>
      </c>
      <c r="C22" s="31">
        <v>5</v>
      </c>
      <c r="D22" s="31" t="s">
        <v>206</v>
      </c>
      <c r="E22" s="26">
        <f>+'Skill-S002'!Z28</f>
        <v>0</v>
      </c>
      <c r="F22" s="26">
        <f>1-E22</f>
        <v>1</v>
      </c>
      <c r="G22" s="44" t="str">
        <f>IF(M22=TRUE,IF(F22&gt;=0.5,"Se recomienda curso",IF(F22&gt;30,"Se recomienda mentoring",IF(F22=0,"No se requiere ninguna accion","Se recomienda coaching")))," ")</f>
        <v> </v>
      </c>
      <c r="H22" s="44"/>
      <c r="I22" s="29"/>
      <c r="J22" s="16"/>
      <c r="K22" s="16"/>
      <c r="L22" s="16"/>
      <c r="M22" s="37" t="b">
        <v>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3">
        <v>2</v>
      </c>
      <c r="AB22" s="21" t="b">
        <v>0</v>
      </c>
      <c r="AC22" s="19">
        <f>IF(AB22,1,0)</f>
        <v>0</v>
      </c>
    </row>
    <row r="23" spans="2:13" ht="15">
      <c r="B23" s="31" t="s">
        <v>6</v>
      </c>
      <c r="C23" s="31">
        <v>6</v>
      </c>
      <c r="D23" s="31" t="s">
        <v>208</v>
      </c>
      <c r="E23" s="26">
        <f>+'Skill-S002'!Z43</f>
        <v>0</v>
      </c>
      <c r="F23" s="26">
        <f>1-E23</f>
        <v>1</v>
      </c>
      <c r="G23" s="44" t="str">
        <f>IF(M23=TRUE,IF(F23&gt;=0.5,"Se recomienda curso",IF(F23&gt;30,"Se recomienda mentoring",IF(F23=0,"No se requiere ninguna accion","Se recomienda coaching")))," ")</f>
        <v> </v>
      </c>
      <c r="H23" s="44"/>
      <c r="I23" s="29"/>
      <c r="M23" s="38" t="b">
        <v>0</v>
      </c>
    </row>
    <row r="24" spans="2:13" ht="15">
      <c r="B24" s="31" t="s">
        <v>6</v>
      </c>
      <c r="C24" s="31">
        <v>7</v>
      </c>
      <c r="D24" s="31" t="s">
        <v>212</v>
      </c>
      <c r="E24" s="26">
        <f>+'Skill-S002'!Z62</f>
        <v>0</v>
      </c>
      <c r="F24" s="26">
        <f>1-E24</f>
        <v>1</v>
      </c>
      <c r="G24" s="44" t="str">
        <f>IF(M24=TRUE,IF(F24&gt;=0.5,"Se recomienda curso",IF(F24&gt;30,"Se recomienda mentoring",IF(F24=0,"No se requiere ninguna accion","Se recomienda coaching")))," ")</f>
        <v> </v>
      </c>
      <c r="H24" s="44"/>
      <c r="I24" s="29"/>
      <c r="M24" s="38" t="b">
        <v>0</v>
      </c>
    </row>
    <row r="25" spans="2:13" ht="15">
      <c r="B25" s="31" t="s">
        <v>6</v>
      </c>
      <c r="C25" s="31">
        <v>8</v>
      </c>
      <c r="D25" s="31" t="s">
        <v>2</v>
      </c>
      <c r="E25" s="26">
        <f>+'Skill-S002'!Z81</f>
        <v>0</v>
      </c>
      <c r="F25" s="26">
        <f>1-E25</f>
        <v>1</v>
      </c>
      <c r="G25" s="44" t="str">
        <f>IF(M25=TRUE,IF(F25&gt;=0.5,"Se recomienda curso",IF(F25&gt;30,"Se recomienda mentoring",IF(F25=0,"No se requiere ninguna accion","Se recomienda coaching")))," ")</f>
        <v> </v>
      </c>
      <c r="H25" s="44"/>
      <c r="I25" s="29"/>
      <c r="M25" s="38" t="b">
        <v>0</v>
      </c>
    </row>
    <row r="26" spans="2:9" ht="15">
      <c r="B26" s="16"/>
      <c r="C26" s="16"/>
      <c r="D26" s="16"/>
      <c r="E26" s="16"/>
      <c r="F26" s="16"/>
      <c r="G26" s="16"/>
      <c r="H26" s="16"/>
      <c r="I26" s="16"/>
    </row>
    <row r="27" ht="15"/>
    <row r="28" spans="2:9" ht="15">
      <c r="B28" s="16"/>
      <c r="C28" s="16"/>
      <c r="D28" s="16"/>
      <c r="E28" s="47" t="s">
        <v>203</v>
      </c>
      <c r="F28" s="47"/>
      <c r="G28" s="43"/>
      <c r="H28" s="43"/>
      <c r="I28" s="43"/>
    </row>
    <row r="29" spans="2:9" ht="15">
      <c r="B29" s="16"/>
      <c r="C29" s="16"/>
      <c r="D29" s="16"/>
      <c r="E29" s="27" t="s">
        <v>202</v>
      </c>
      <c r="F29" s="22" t="s">
        <v>204</v>
      </c>
      <c r="G29" s="43" t="s">
        <v>209</v>
      </c>
      <c r="H29" s="43"/>
      <c r="I29" s="30" t="s">
        <v>205</v>
      </c>
    </row>
    <row r="30" spans="2:13" ht="15">
      <c r="B30" s="31" t="s">
        <v>7</v>
      </c>
      <c r="C30" s="31">
        <v>9</v>
      </c>
      <c r="D30" s="31" t="s">
        <v>3</v>
      </c>
      <c r="E30" s="26">
        <f>+'Skill-S003'!Z28</f>
        <v>0</v>
      </c>
      <c r="F30" s="26">
        <f>1-E30</f>
        <v>1</v>
      </c>
      <c r="G30" s="44" t="str">
        <f>IF(M30=TRUE,IF(F30&gt;=0.5,"Se recomienda curso",IF(F30&gt;30,"Se recomienda mentoring",IF(F30=0,"No se requiere ninguna accion","Se recomienda coaching")))," ")</f>
        <v> </v>
      </c>
      <c r="H30" s="44"/>
      <c r="I30" s="29"/>
      <c r="M30" s="38" t="b">
        <v>0</v>
      </c>
    </row>
    <row r="31" spans="2:13" ht="15">
      <c r="B31" s="31" t="s">
        <v>8</v>
      </c>
      <c r="C31" s="31">
        <v>10</v>
      </c>
      <c r="D31" s="31" t="s">
        <v>207</v>
      </c>
      <c r="E31" s="26">
        <f>+'Skill-S003'!Z43</f>
        <v>0</v>
      </c>
      <c r="F31" s="26">
        <f>1-E31</f>
        <v>1</v>
      </c>
      <c r="G31" s="44" t="str">
        <f>IF(M31=TRUE,IF(F31&gt;=0.5,"Se recomienda curso",IF(F31&gt;30,"Se recomienda mentoring",IF(F31=0,"No se requiere ninguna accion","Se recomienda coaching")))," ")</f>
        <v> </v>
      </c>
      <c r="H31" s="44"/>
      <c r="I31" s="29"/>
      <c r="M31" s="38" t="b">
        <v>0</v>
      </c>
    </row>
    <row r="32" spans="2:13" ht="15">
      <c r="B32" s="31" t="s">
        <v>8</v>
      </c>
      <c r="C32" s="31">
        <v>11</v>
      </c>
      <c r="D32" s="31" t="s">
        <v>213</v>
      </c>
      <c r="E32" s="26">
        <f>+'Skill-S003'!Z62</f>
        <v>0</v>
      </c>
      <c r="F32" s="26">
        <f>1-E32</f>
        <v>1</v>
      </c>
      <c r="G32" s="44" t="str">
        <f>IF(M32=TRUE,IF(F32&gt;=0.5,"Se recomienda curso",IF(F32&gt;30,"Se recomienda mentoring",IF(F32=0,"No se requiere ninguna accion","Se recomienda coaching")))," ")</f>
        <v> </v>
      </c>
      <c r="H32" s="44"/>
      <c r="I32" s="29"/>
      <c r="M32" s="38" t="b">
        <v>0</v>
      </c>
    </row>
    <row r="33" spans="2:13" ht="15">
      <c r="B33" s="31" t="s">
        <v>7</v>
      </c>
      <c r="C33" s="31">
        <v>12</v>
      </c>
      <c r="D33" s="31" t="s">
        <v>214</v>
      </c>
      <c r="E33" s="26">
        <f>+'Skill-S003'!Z81</f>
        <v>0</v>
      </c>
      <c r="F33" s="26">
        <f>1-E33</f>
        <v>1</v>
      </c>
      <c r="G33" s="44" t="str">
        <f>IF(M33=TRUE,IF(F33&gt;=0.5,"Se recomienda curso",IF(F33&gt;30,"Se recomienda mentoring",IF(F33=0,"No se requiere ninguna accion","Se recomienda coaching")))," ")</f>
        <v> </v>
      </c>
      <c r="H33" s="44"/>
      <c r="I33" s="29"/>
      <c r="M33" s="38" t="b">
        <v>0</v>
      </c>
    </row>
    <row r="34" spans="2:9" ht="15">
      <c r="B34" s="16"/>
      <c r="C34" s="16"/>
      <c r="D34" s="16"/>
      <c r="E34" s="16"/>
      <c r="F34" s="16"/>
      <c r="G34" s="16"/>
      <c r="H34" s="16"/>
      <c r="I34" s="16"/>
    </row>
    <row r="35" ht="15"/>
    <row r="36" spans="2:9" ht="15">
      <c r="B36" s="16"/>
      <c r="C36" s="16"/>
      <c r="D36" s="16"/>
      <c r="E36" s="47" t="s">
        <v>203</v>
      </c>
      <c r="F36" s="47"/>
      <c r="G36" s="43"/>
      <c r="H36" s="43"/>
      <c r="I36" s="43"/>
    </row>
    <row r="37" spans="2:9" ht="15">
      <c r="B37" s="16"/>
      <c r="C37" s="16"/>
      <c r="D37" s="16"/>
      <c r="E37" s="27" t="s">
        <v>202</v>
      </c>
      <c r="F37" s="22" t="s">
        <v>204</v>
      </c>
      <c r="G37" s="43" t="s">
        <v>209</v>
      </c>
      <c r="H37" s="43"/>
      <c r="I37" s="30" t="s">
        <v>205</v>
      </c>
    </row>
    <row r="38" spans="2:13" ht="15">
      <c r="B38" s="31" t="s">
        <v>6</v>
      </c>
      <c r="C38" s="31">
        <v>13</v>
      </c>
      <c r="D38" s="31" t="s">
        <v>217</v>
      </c>
      <c r="E38" s="26">
        <f>+'Skill-S004'!Z28</f>
        <v>0</v>
      </c>
      <c r="F38" s="26">
        <f>1-E38</f>
        <v>1</v>
      </c>
      <c r="G38" s="44" t="str">
        <f>IF(M38=TRUE,IF(F38&gt;=0.5,"Se recomienda curso",IF(F38&gt;30,"Se recomienda mentoring",IF(F38=0,"No se requiere ninguna accion","Se recomienda coaching")))," ")</f>
        <v> </v>
      </c>
      <c r="H38" s="44"/>
      <c r="I38" s="29"/>
      <c r="M38" s="38" t="b">
        <v>0</v>
      </c>
    </row>
    <row r="39" spans="2:13" ht="15">
      <c r="B39" s="31" t="s">
        <v>8</v>
      </c>
      <c r="C39" s="31">
        <v>14</v>
      </c>
      <c r="D39" s="31" t="s">
        <v>216</v>
      </c>
      <c r="E39" s="26">
        <f>+'Skill-S004'!Z43</f>
        <v>0</v>
      </c>
      <c r="F39" s="26">
        <f>1-E39</f>
        <v>1</v>
      </c>
      <c r="G39" s="44" t="str">
        <f>IF(M39=TRUE,IF(F39&gt;=0.5,"Se recomienda curso",IF(F39&gt;30,"Se recomienda mentoring",IF(F39=0,"No se requiere ninguna accion","Se recomienda coaching")))," ")</f>
        <v> </v>
      </c>
      <c r="H39" s="44"/>
      <c r="I39" s="29"/>
      <c r="M39" s="38" t="b">
        <v>0</v>
      </c>
    </row>
    <row r="40" spans="2:13" ht="15">
      <c r="B40" s="31" t="s">
        <v>6</v>
      </c>
      <c r="C40" s="31">
        <v>15</v>
      </c>
      <c r="D40" s="31" t="s">
        <v>1</v>
      </c>
      <c r="E40" s="26">
        <f>+'Skill-S004'!Z62</f>
        <v>0</v>
      </c>
      <c r="F40" s="26">
        <f>1-E40</f>
        <v>1</v>
      </c>
      <c r="G40" s="44" t="str">
        <f>IF(M40=TRUE,IF(F40&gt;=0.5,"Se recomienda curso",IF(F40&gt;30,"Se recomienda mentoring",IF(F40=0,"No se requiere ninguna accion","Se recomienda coaching")))," ")</f>
        <v> </v>
      </c>
      <c r="H40" s="44"/>
      <c r="I40" s="29"/>
      <c r="M40" s="38" t="b">
        <v>0</v>
      </c>
    </row>
    <row r="41" spans="2:13" ht="15">
      <c r="B41" s="31"/>
      <c r="C41" s="31">
        <v>16</v>
      </c>
      <c r="D41" s="31" t="s">
        <v>215</v>
      </c>
      <c r="E41" s="26">
        <f>+'Skill-S004'!Z81</f>
        <v>0</v>
      </c>
      <c r="F41" s="26">
        <f>1-E41</f>
        <v>1</v>
      </c>
      <c r="G41" s="44" t="str">
        <f>IF(M41=TRUE,IF(F41&gt;=0.5,"Se recomienda curso",IF(F41&gt;30,"Se recomienda mentoring",IF(F41=0,"No se requiere ninguna accion","Se recomienda coaching")))," ")</f>
        <v> </v>
      </c>
      <c r="H41" s="44"/>
      <c r="I41" s="29"/>
      <c r="M41" s="38" t="b">
        <v>0</v>
      </c>
    </row>
    <row r="42" spans="2:9" ht="15">
      <c r="B42" s="16"/>
      <c r="C42" s="16"/>
      <c r="D42" s="16"/>
      <c r="E42" s="16"/>
      <c r="F42" s="16"/>
      <c r="G42" s="16"/>
      <c r="H42" s="16"/>
      <c r="I42" s="16"/>
    </row>
    <row r="43" ht="15"/>
    <row r="44" spans="2:9" ht="15">
      <c r="B44" s="16"/>
      <c r="C44" s="16"/>
      <c r="D44" s="16"/>
      <c r="E44" s="47" t="s">
        <v>203</v>
      </c>
      <c r="F44" s="47"/>
      <c r="G44" s="43"/>
      <c r="H44" s="43"/>
      <c r="I44" s="43"/>
    </row>
    <row r="45" spans="2:9" ht="15">
      <c r="B45" s="16"/>
      <c r="C45" s="16"/>
      <c r="D45" s="16"/>
      <c r="E45" s="27" t="s">
        <v>202</v>
      </c>
      <c r="F45" s="22" t="s">
        <v>204</v>
      </c>
      <c r="G45" s="43" t="s">
        <v>209</v>
      </c>
      <c r="H45" s="43"/>
      <c r="I45" s="30" t="s">
        <v>205</v>
      </c>
    </row>
    <row r="46" spans="2:13" ht="15">
      <c r="B46" s="31" t="s">
        <v>8</v>
      </c>
      <c r="C46" s="31">
        <v>17</v>
      </c>
      <c r="D46" s="31" t="s">
        <v>218</v>
      </c>
      <c r="E46" s="26">
        <f>+'Skill-S005'!Z28</f>
        <v>0</v>
      </c>
      <c r="F46" s="26">
        <f>1-E46</f>
        <v>1</v>
      </c>
      <c r="G46" s="44" t="str">
        <f>IF(M46=TRUE,IF(F46&gt;=0.5,"Se recomienda curso",IF(F46&gt;30,"Se recomienda mentoring",IF(F46=0,"No se requiere ninguna accion","Se recomienda coaching")))," ")</f>
        <v> </v>
      </c>
      <c r="H46" s="44"/>
      <c r="I46" s="29"/>
      <c r="M46" s="38" t="b">
        <v>0</v>
      </c>
    </row>
    <row r="47" spans="2:13" ht="15">
      <c r="B47" s="31" t="s">
        <v>7</v>
      </c>
      <c r="C47" s="31">
        <v>18</v>
      </c>
      <c r="D47" s="31" t="s">
        <v>0</v>
      </c>
      <c r="E47" s="26">
        <f>+'Skill-S005'!Z43</f>
        <v>0</v>
      </c>
      <c r="F47" s="26">
        <f>1-E47</f>
        <v>1</v>
      </c>
      <c r="G47" s="44" t="str">
        <f>IF(M47=TRUE,IF(F47&gt;=0.5,"Se recomienda curso",IF(F47&gt;30,"Se recomienda mentoring",IF(F47=0,"No se requiere ninguna accion","Se recomienda coaching")))," ")</f>
        <v> </v>
      </c>
      <c r="H47" s="44"/>
      <c r="I47" s="29"/>
      <c r="M47" s="38" t="b">
        <v>0</v>
      </c>
    </row>
    <row r="48" spans="2:13" ht="15">
      <c r="B48" s="31" t="s">
        <v>7</v>
      </c>
      <c r="C48" s="31">
        <v>19</v>
      </c>
      <c r="D48" s="31" t="s">
        <v>219</v>
      </c>
      <c r="E48" s="26">
        <f>+'Skill-S005'!Z62</f>
        <v>0</v>
      </c>
      <c r="F48" s="26">
        <f>1-E48</f>
        <v>1</v>
      </c>
      <c r="G48" s="44" t="str">
        <f>IF(M48=TRUE,IF(F48&gt;=0.5,"Se recomienda curso",IF(F48&gt;30,"Se recomienda mentoring",IF(F48=0,"No se requiere ninguna accion","Se recomienda coaching")))," ")</f>
        <v> </v>
      </c>
      <c r="H48" s="44"/>
      <c r="I48" s="29"/>
      <c r="M48" s="38" t="b">
        <v>0</v>
      </c>
    </row>
    <row r="49" spans="2:13" ht="15">
      <c r="B49" s="31" t="s">
        <v>6</v>
      </c>
      <c r="C49" s="31">
        <v>20</v>
      </c>
      <c r="D49" s="31" t="s">
        <v>5</v>
      </c>
      <c r="E49" s="26">
        <f>+'Skill-S005'!Z81</f>
        <v>0</v>
      </c>
      <c r="F49" s="26">
        <f>1-E49</f>
        <v>1</v>
      </c>
      <c r="G49" s="44" t="str">
        <f>IF(M49=TRUE,IF(F49&gt;=0.5,"Se recomienda curso",IF(F49&gt;30,"Se recomienda mentoring",IF(F49=0,"No se requiere ninguna accion","Se recomienda coaching")))," ")</f>
        <v> </v>
      </c>
      <c r="H49" s="44"/>
      <c r="I49" s="29"/>
      <c r="M49" s="38" t="b">
        <v>0</v>
      </c>
    </row>
    <row r="50" spans="2:9" ht="15">
      <c r="B50" s="16"/>
      <c r="C50" s="16"/>
      <c r="D50" s="16"/>
      <c r="E50" s="16"/>
      <c r="F50" s="16"/>
      <c r="G50" s="16"/>
      <c r="H50" s="16"/>
      <c r="I50" s="16"/>
    </row>
    <row r="51" ht="15"/>
    <row r="52" spans="2:9" ht="15">
      <c r="B52" s="16"/>
      <c r="C52" s="16"/>
      <c r="D52" s="16"/>
      <c r="E52" s="47" t="s">
        <v>203</v>
      </c>
      <c r="F52" s="47"/>
      <c r="G52" s="43"/>
      <c r="H52" s="43"/>
      <c r="I52" s="43"/>
    </row>
    <row r="53" spans="2:9" ht="15">
      <c r="B53" s="16"/>
      <c r="C53" s="16"/>
      <c r="D53" s="16"/>
      <c r="E53" s="27" t="s">
        <v>202</v>
      </c>
      <c r="F53" s="22" t="s">
        <v>204</v>
      </c>
      <c r="G53" s="43" t="s">
        <v>209</v>
      </c>
      <c r="H53" s="43"/>
      <c r="I53" s="30" t="s">
        <v>205</v>
      </c>
    </row>
    <row r="54" spans="2:13" ht="15">
      <c r="B54" s="31" t="s">
        <v>9</v>
      </c>
      <c r="C54" s="31">
        <v>21</v>
      </c>
      <c r="D54" s="31" t="s">
        <v>220</v>
      </c>
      <c r="E54" s="26">
        <f>+'Skill-S006'!Z28</f>
        <v>0</v>
      </c>
      <c r="F54" s="26">
        <f>1-E54</f>
        <v>1</v>
      </c>
      <c r="G54" s="44" t="str">
        <f>IF(M54=TRUE,IF(F54&gt;=0.5,"Se recomienda curso",IF(F54&gt;30,"Se recomienda mentoring",IF(F54=0,"No se requiere ninguna accion","Se recomienda coaching")))," ")</f>
        <v> </v>
      </c>
      <c r="H54" s="44"/>
      <c r="I54" s="29"/>
      <c r="M54" s="38" t="b">
        <v>0</v>
      </c>
    </row>
    <row r="55" spans="2:13" ht="15">
      <c r="B55" s="31" t="s">
        <v>7</v>
      </c>
      <c r="C55" s="31">
        <v>22</v>
      </c>
      <c r="D55" s="31" t="s">
        <v>221</v>
      </c>
      <c r="E55" s="26">
        <f>+'Skill-S006'!Z43</f>
        <v>0</v>
      </c>
      <c r="F55" s="26">
        <f>1-E55</f>
        <v>1</v>
      </c>
      <c r="G55" s="44" t="str">
        <f>IF(M55=TRUE,IF(F55&gt;=0.5,"Se recomienda curso",IF(F55&gt;30,"Se recomienda mentoring",IF(F55=0,"No se requiere ninguna accion","Se recomienda coaching")))," ")</f>
        <v> </v>
      </c>
      <c r="H55" s="44"/>
      <c r="I55" s="29"/>
      <c r="M55" s="38" t="b">
        <v>0</v>
      </c>
    </row>
    <row r="56" spans="2:13" ht="15">
      <c r="B56" s="31" t="s">
        <v>8</v>
      </c>
      <c r="C56" s="31">
        <v>23</v>
      </c>
      <c r="D56" s="31" t="s">
        <v>222</v>
      </c>
      <c r="E56" s="26">
        <f>+'Skill-S006'!Z62</f>
        <v>0</v>
      </c>
      <c r="F56" s="26">
        <f>1-E56</f>
        <v>1</v>
      </c>
      <c r="G56" s="44" t="str">
        <f>IF(M56=TRUE,IF(F56&gt;=0.5,"Se recomienda curso",IF(F56&gt;30,"Se recomienda mentoring",IF(F56=0,"No se requiere ninguna accion","Se recomienda coaching")))," ")</f>
        <v> </v>
      </c>
      <c r="H56" s="44"/>
      <c r="I56" s="29"/>
      <c r="M56" s="38" t="b">
        <v>0</v>
      </c>
    </row>
    <row r="57" spans="2:13" ht="15">
      <c r="B57" s="31" t="s">
        <v>7</v>
      </c>
      <c r="C57" s="31">
        <v>24</v>
      </c>
      <c r="D57" s="31" t="s">
        <v>4</v>
      </c>
      <c r="E57" s="26">
        <f>+'Skill-S006'!Z81</f>
        <v>0</v>
      </c>
      <c r="F57" s="26">
        <f>1-E57</f>
        <v>1</v>
      </c>
      <c r="G57" s="44" t="str">
        <f>IF(M57=TRUE,IF(F57&gt;=0.5,"Se recomienda curso",IF(F57&gt;30,"Se recomienda mentoring",IF(F57=0,"No se requiere ninguna accion","Se recomienda coaching")))," ")</f>
        <v> </v>
      </c>
      <c r="H57" s="44"/>
      <c r="I57" s="29"/>
      <c r="M57" s="38" t="b">
        <v>0</v>
      </c>
    </row>
    <row r="58" spans="2:9" ht="15">
      <c r="B58" s="16"/>
      <c r="C58" s="16"/>
      <c r="D58" s="16"/>
      <c r="E58" s="16"/>
      <c r="F58" s="16"/>
      <c r="G58" s="16"/>
      <c r="H58" s="16"/>
      <c r="I58" s="16"/>
    </row>
    <row r="59" ht="15"/>
    <row r="60" spans="2:9" ht="15">
      <c r="B60" s="16"/>
      <c r="C60" s="16"/>
      <c r="D60" s="16"/>
      <c r="E60" s="47" t="s">
        <v>203</v>
      </c>
      <c r="F60" s="47"/>
      <c r="G60" s="43"/>
      <c r="H60" s="43"/>
      <c r="I60" s="43"/>
    </row>
    <row r="61" spans="2:9" ht="15">
      <c r="B61" s="16"/>
      <c r="C61" s="16"/>
      <c r="D61" s="16"/>
      <c r="E61" s="27" t="s">
        <v>202</v>
      </c>
      <c r="F61" s="22" t="s">
        <v>204</v>
      </c>
      <c r="G61" s="43" t="s">
        <v>209</v>
      </c>
      <c r="H61" s="43"/>
      <c r="I61" s="30" t="s">
        <v>205</v>
      </c>
    </row>
    <row r="62" spans="2:13" ht="15">
      <c r="B62" s="31" t="s">
        <v>8</v>
      </c>
      <c r="C62" s="31">
        <v>25</v>
      </c>
      <c r="D62" s="31" t="s">
        <v>227</v>
      </c>
      <c r="E62" s="26">
        <f>+'Skill-S007'!Z28</f>
        <v>0</v>
      </c>
      <c r="F62" s="26">
        <f>1-E62</f>
        <v>1</v>
      </c>
      <c r="G62" s="44" t="str">
        <f>IF(M62=TRUE,IF(F62&gt;=0.5,"Se recomienda curso",IF(F62&gt;30,"Se recomienda mentoring",IF(F62=0,"No se requiere ninguna accion","Se recomienda coaching")))," ")</f>
        <v> </v>
      </c>
      <c r="H62" s="44"/>
      <c r="I62" s="29"/>
      <c r="M62" s="38" t="b">
        <v>0</v>
      </c>
    </row>
    <row r="63" spans="2:13" ht="15">
      <c r="B63" s="31" t="s">
        <v>8</v>
      </c>
      <c r="C63" s="31">
        <v>26</v>
      </c>
      <c r="D63" s="31" t="s">
        <v>224</v>
      </c>
      <c r="E63" s="26">
        <f>+'Skill-S007'!Z43</f>
        <v>0</v>
      </c>
      <c r="F63" s="26">
        <f>1-E63</f>
        <v>1</v>
      </c>
      <c r="G63" s="44" t="str">
        <f>IF(M63=TRUE,IF(F63&gt;=0.5,"Se recomienda curso",IF(F63&gt;30,"Se recomienda mentoring",IF(F63=0,"No se requiere ninguna accion","Se recomienda coaching")))," ")</f>
        <v> </v>
      </c>
      <c r="H63" s="44"/>
      <c r="I63" s="29"/>
      <c r="M63" s="38" t="b">
        <v>0</v>
      </c>
    </row>
    <row r="64" spans="2:13" ht="15">
      <c r="B64" s="31" t="s">
        <v>8</v>
      </c>
      <c r="C64" s="31">
        <v>27</v>
      </c>
      <c r="D64" s="31" t="s">
        <v>223</v>
      </c>
      <c r="E64" s="26">
        <f>+'Skill-S007'!Z62</f>
        <v>0</v>
      </c>
      <c r="F64" s="26">
        <f>1-E64</f>
        <v>1</v>
      </c>
      <c r="G64" s="44" t="str">
        <f>IF(M64=TRUE,IF(F64&gt;=0.5,"Se recomienda curso",IF(F64&gt;30,"Se recomienda mentoring",IF(F64=0,"No se requiere ninguna accion","Se recomienda coaching")))," ")</f>
        <v> </v>
      </c>
      <c r="H64" s="44"/>
      <c r="I64" s="29"/>
      <c r="M64" s="38" t="b">
        <v>0</v>
      </c>
    </row>
    <row r="65" spans="2:9" ht="15">
      <c r="B65" s="31"/>
      <c r="C65" s="31"/>
      <c r="D65" s="31"/>
      <c r="E65" s="26"/>
      <c r="F65" s="26"/>
      <c r="G65" s="44" t="str">
        <f>IF(M65=TRUE,IF(F65&gt;=0.5,"Se recomienda curso",IF(F65&gt;30,"Se recomienda mentoring",IF(F65=0,"No se requiere ninguna accion","Se recomienda coaching")))," ")</f>
        <v> </v>
      </c>
      <c r="H65" s="44"/>
      <c r="I65" s="29"/>
    </row>
    <row r="66" spans="2:9" ht="15">
      <c r="B66" s="16"/>
      <c r="C66" s="16"/>
      <c r="D66" s="16"/>
      <c r="E66" s="16"/>
      <c r="F66" s="16"/>
      <c r="G66" s="16"/>
      <c r="H66" s="16"/>
      <c r="I66" s="16"/>
    </row>
    <row r="67" ht="15"/>
    <row r="68" spans="2:9" ht="15">
      <c r="B68" s="16"/>
      <c r="C68" s="16"/>
      <c r="D68" s="16"/>
      <c r="E68" s="47" t="s">
        <v>203</v>
      </c>
      <c r="F68" s="47"/>
      <c r="G68" s="43"/>
      <c r="H68" s="43"/>
      <c r="I68" s="43"/>
    </row>
    <row r="69" spans="2:9" ht="15">
      <c r="B69" s="16"/>
      <c r="C69" s="16"/>
      <c r="D69" s="16"/>
      <c r="E69" s="27" t="s">
        <v>202</v>
      </c>
      <c r="F69" s="22" t="s">
        <v>204</v>
      </c>
      <c r="G69" s="43" t="s">
        <v>209</v>
      </c>
      <c r="H69" s="43"/>
      <c r="I69" s="30" t="s">
        <v>205</v>
      </c>
    </row>
    <row r="70" spans="2:13" ht="15">
      <c r="B70" s="31" t="s">
        <v>9</v>
      </c>
      <c r="C70" s="31">
        <v>28</v>
      </c>
      <c r="D70" s="31" t="s">
        <v>228</v>
      </c>
      <c r="E70" s="26">
        <f>+'Skill-S008'!Z28</f>
        <v>0</v>
      </c>
      <c r="F70" s="26">
        <f>1-E70</f>
        <v>1</v>
      </c>
      <c r="G70" s="44" t="str">
        <f>IF(M70=TRUE,IF(F70&gt;=0.5,"Se recomienda curso",IF(F70&gt;30,"Se recomienda mentoring",IF(F70=0,"No se requiere ninguna accion","Se recomienda coaching")))," ")</f>
        <v> </v>
      </c>
      <c r="H70" s="44"/>
      <c r="I70" s="29"/>
      <c r="M70" s="38" t="b">
        <v>0</v>
      </c>
    </row>
    <row r="71" spans="2:13" ht="15">
      <c r="B71" s="31" t="s">
        <v>9</v>
      </c>
      <c r="C71" s="31">
        <v>29</v>
      </c>
      <c r="D71" s="31" t="s">
        <v>226</v>
      </c>
      <c r="E71" s="26">
        <f>+'Skill-S008'!Z43</f>
        <v>0</v>
      </c>
      <c r="F71" s="26">
        <f>1-E71</f>
        <v>1</v>
      </c>
      <c r="G71" s="44" t="str">
        <f>IF(M71=TRUE,IF(F71&gt;=0.5,"Se recomienda curso",IF(F71&gt;30,"Se recomienda mentoring",IF(F71=0,"No se requiere ninguna accion","Se recomienda coaching")))," ")</f>
        <v> </v>
      </c>
      <c r="H71" s="44"/>
      <c r="I71" s="29"/>
      <c r="M71" s="38" t="b">
        <v>0</v>
      </c>
    </row>
    <row r="72" spans="2:13" ht="15">
      <c r="B72" s="31" t="s">
        <v>9</v>
      </c>
      <c r="C72" s="31">
        <v>30</v>
      </c>
      <c r="D72" s="31" t="s">
        <v>225</v>
      </c>
      <c r="E72" s="26">
        <f>+'Skill-S008'!Z62</f>
        <v>0</v>
      </c>
      <c r="F72" s="26">
        <f>1-E72</f>
        <v>1</v>
      </c>
      <c r="G72" s="44" t="str">
        <f>IF(M72=TRUE,IF(F72&gt;=0.5,"Se recomienda curso",IF(F72&gt;30,"Se recomienda mentoring",IF(F72=0,"No se requiere ninguna accion","Se recomienda coaching")))," ")</f>
        <v> </v>
      </c>
      <c r="H72" s="44"/>
      <c r="I72" s="29"/>
      <c r="M72" s="38" t="b">
        <v>0</v>
      </c>
    </row>
    <row r="73" spans="2:9" ht="15">
      <c r="B73" s="31"/>
      <c r="C73" s="31"/>
      <c r="D73" s="31"/>
      <c r="E73" s="26"/>
      <c r="F73" s="26"/>
      <c r="G73" s="44" t="str">
        <f>IF(M73=TRUE,IF(F73&gt;=0.5,"Se recomienda curso",IF(F73&gt;30,"Se recomienda mentoring",IF(F73=0,"No se requiere ninguna accion","Se recomienda coaching")))," ")</f>
        <v> </v>
      </c>
      <c r="H73" s="44"/>
      <c r="I73" s="29"/>
    </row>
    <row r="74" spans="2:9" ht="15">
      <c r="B74" s="16"/>
      <c r="C74" s="16"/>
      <c r="D74" s="16"/>
      <c r="E74" s="16"/>
      <c r="F74" s="16"/>
      <c r="G74" s="16"/>
      <c r="H74" s="16"/>
      <c r="I74" s="16"/>
    </row>
    <row r="75" ht="15"/>
  </sheetData>
  <sheetProtection password="C76A" sheet="1" objects="1" scenarios="1"/>
  <mergeCells count="61">
    <mergeCell ref="E20:F20"/>
    <mergeCell ref="G20:I20"/>
    <mergeCell ref="G21:H21"/>
    <mergeCell ref="G14:H14"/>
    <mergeCell ref="G15:H15"/>
    <mergeCell ref="G16:H16"/>
    <mergeCell ref="G17:H17"/>
    <mergeCell ref="B3:I3"/>
    <mergeCell ref="B5:I5"/>
    <mergeCell ref="H6:I6"/>
    <mergeCell ref="E12:F12"/>
    <mergeCell ref="G12:I12"/>
    <mergeCell ref="G13:H13"/>
    <mergeCell ref="G22:H22"/>
    <mergeCell ref="G23:H23"/>
    <mergeCell ref="G24:H24"/>
    <mergeCell ref="G25:H25"/>
    <mergeCell ref="E28:F28"/>
    <mergeCell ref="G28:I28"/>
    <mergeCell ref="G29:H29"/>
    <mergeCell ref="G30:H30"/>
    <mergeCell ref="G31:H31"/>
    <mergeCell ref="G32:H32"/>
    <mergeCell ref="G33:H33"/>
    <mergeCell ref="E36:F36"/>
    <mergeCell ref="G36:I36"/>
    <mergeCell ref="E52:F52"/>
    <mergeCell ref="G52:I52"/>
    <mergeCell ref="G37:H37"/>
    <mergeCell ref="G38:H38"/>
    <mergeCell ref="G39:H39"/>
    <mergeCell ref="G40:H40"/>
    <mergeCell ref="G41:H41"/>
    <mergeCell ref="E44:F44"/>
    <mergeCell ref="G44:I44"/>
    <mergeCell ref="G60:I60"/>
    <mergeCell ref="G45:H45"/>
    <mergeCell ref="G46:H46"/>
    <mergeCell ref="G47:H47"/>
    <mergeCell ref="G48:H48"/>
    <mergeCell ref="G49:H49"/>
    <mergeCell ref="G64:H64"/>
    <mergeCell ref="G65:H65"/>
    <mergeCell ref="E68:F68"/>
    <mergeCell ref="G68:I68"/>
    <mergeCell ref="G53:H53"/>
    <mergeCell ref="G54:H54"/>
    <mergeCell ref="G55:H55"/>
    <mergeCell ref="G56:H56"/>
    <mergeCell ref="G57:H57"/>
    <mergeCell ref="E60:F60"/>
    <mergeCell ref="G69:H69"/>
    <mergeCell ref="G70:H70"/>
    <mergeCell ref="G71:H71"/>
    <mergeCell ref="G72:H72"/>
    <mergeCell ref="G73:H73"/>
    <mergeCell ref="E8:H8"/>
    <mergeCell ref="E10:H10"/>
    <mergeCell ref="G61:H61"/>
    <mergeCell ref="G62:H62"/>
    <mergeCell ref="G63:H63"/>
  </mergeCells>
  <hyperlinks>
    <hyperlink ref="H6" r:id="rId1" display="consultor@talententwicklungs.com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Rosas Gómez</dc:creator>
  <cp:keywords/>
  <dc:description>Soporte: mrosas67@yahoo.com.mx</dc:description>
  <cp:lastModifiedBy>Miguel Angel Rosas Gómez</cp:lastModifiedBy>
  <cp:lastPrinted>2015-03-22T23:06:38Z</cp:lastPrinted>
  <dcterms:created xsi:type="dcterms:W3CDTF">2008-10-09T13:57:58Z</dcterms:created>
  <dcterms:modified xsi:type="dcterms:W3CDTF">2020-01-10T22:20:08Z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